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950" windowWidth="15360" windowHeight="6195"/>
  </bookViews>
  <sheets>
    <sheet name="LG" sheetId="1" r:id="rId1"/>
    <sheet name="LGSTUD" sheetId="24" r:id="rId2"/>
  </sheets>
  <definedNames>
    <definedName name="_xlnm._FilterDatabase" localSheetId="0" hidden="1">LG!$A$4:$AR$89</definedName>
    <definedName name="_xlnm._FilterDatabase" localSheetId="1" hidden="1">LGSTUD!$E$7:$E$12</definedName>
    <definedName name="_xlnm.Print_Titles" localSheetId="0">LG!$A:$H,LG!$4:$7</definedName>
    <definedName name="_xlnm.Print_Titles" localSheetId="1">LGSTUD!$A:$H,LGSTUD!$4:$7</definedName>
  </definedNames>
  <calcPr calcId="145621"/>
</workbook>
</file>

<file path=xl/calcChain.xml><?xml version="1.0" encoding="utf-8"?>
<calcChain xmlns="http://schemas.openxmlformats.org/spreadsheetml/2006/main">
  <c r="W311" i="1" l="1"/>
  <c r="J156" i="1" l="1"/>
  <c r="L156" i="1"/>
  <c r="O156" i="1"/>
  <c r="Q156" i="1"/>
  <c r="U156" i="1"/>
  <c r="Z156" i="1"/>
  <c r="AB156" i="1"/>
  <c r="AE156" i="1"/>
  <c r="AH156" i="1"/>
  <c r="AJ156" i="1"/>
  <c r="AL156" i="1"/>
  <c r="AO156" i="1"/>
  <c r="AQ156" i="1"/>
  <c r="X156" i="1" l="1"/>
  <c r="W156" i="1"/>
  <c r="M156" i="1"/>
  <c r="AR156" i="1"/>
  <c r="R156" i="1"/>
  <c r="AG156" i="1"/>
  <c r="AC156" i="1"/>
  <c r="AM156" i="1"/>
  <c r="J33" i="1" l="1"/>
  <c r="M33" i="1"/>
  <c r="O33" i="1"/>
  <c r="Q33" i="1"/>
  <c r="U33" i="1"/>
  <c r="Z33" i="1"/>
  <c r="AB33" i="1"/>
  <c r="AE33" i="1"/>
  <c r="AG33" i="1"/>
  <c r="AJ33" i="1"/>
  <c r="AM33" i="1"/>
  <c r="AO33" i="1"/>
  <c r="AR33" i="1"/>
  <c r="X33" i="1" l="1"/>
  <c r="W33" i="1"/>
  <c r="AC33" i="1"/>
  <c r="R33" i="1"/>
  <c r="AL33" i="1"/>
  <c r="AH33" i="1"/>
  <c r="AQ33" i="1"/>
  <c r="L33" i="1"/>
  <c r="AG311" i="1"/>
  <c r="AB311" i="1"/>
  <c r="AN48" i="24" l="1"/>
  <c r="AK48" i="24"/>
  <c r="AI48" i="24"/>
  <c r="AF48" i="24"/>
  <c r="AD48" i="24"/>
  <c r="Y48" i="24"/>
  <c r="T48" i="24"/>
  <c r="O48" i="24"/>
  <c r="J48" i="24"/>
  <c r="AN47" i="24"/>
  <c r="AK47" i="24"/>
  <c r="AI47" i="24"/>
  <c r="AD47" i="24"/>
  <c r="AB47" i="24"/>
  <c r="Y47" i="24"/>
  <c r="V47" i="24"/>
  <c r="T47" i="24"/>
  <c r="R47" i="24"/>
  <c r="O47" i="24"/>
  <c r="J47" i="24"/>
  <c r="AN46" i="24"/>
  <c r="AK46" i="24"/>
  <c r="AI46" i="24"/>
  <c r="AD46" i="24"/>
  <c r="Y46" i="24"/>
  <c r="T46" i="24"/>
  <c r="O46" i="24"/>
  <c r="J46" i="24"/>
  <c r="AN45" i="24"/>
  <c r="AI45" i="24"/>
  <c r="AD45" i="24"/>
  <c r="Y45" i="24"/>
  <c r="T45" i="24"/>
  <c r="O45" i="24"/>
  <c r="J45" i="24"/>
  <c r="AP44" i="24"/>
  <c r="AN44" i="24"/>
  <c r="AK44" i="24"/>
  <c r="AI44" i="24"/>
  <c r="AD44" i="24"/>
  <c r="AA44" i="24"/>
  <c r="Y44" i="24"/>
  <c r="T44" i="24"/>
  <c r="O44" i="24"/>
  <c r="J44" i="24"/>
  <c r="AN43" i="24"/>
  <c r="AI43" i="24"/>
  <c r="AD43" i="24"/>
  <c r="Y43" i="24"/>
  <c r="T43" i="24"/>
  <c r="O43" i="24"/>
  <c r="J43" i="24"/>
  <c r="AN42" i="24"/>
  <c r="AI42" i="24"/>
  <c r="AD42" i="24"/>
  <c r="Y42" i="24"/>
  <c r="T42" i="24"/>
  <c r="R42" i="24"/>
  <c r="O42" i="24"/>
  <c r="L42" i="24"/>
  <c r="J42" i="24"/>
  <c r="AN41" i="24"/>
  <c r="AI41" i="24"/>
  <c r="AG41" i="24"/>
  <c r="AD41" i="24"/>
  <c r="Y41" i="24"/>
  <c r="T41" i="24"/>
  <c r="O41" i="24"/>
  <c r="J41" i="24"/>
  <c r="AN40" i="24"/>
  <c r="AI40" i="24"/>
  <c r="AD40" i="24"/>
  <c r="Y40" i="24"/>
  <c r="T40" i="24"/>
  <c r="O40" i="24"/>
  <c r="M40" i="24"/>
  <c r="J40" i="24"/>
  <c r="AN39" i="24"/>
  <c r="AI39" i="24"/>
  <c r="AD39" i="24"/>
  <c r="Y39" i="24"/>
  <c r="T39" i="24"/>
  <c r="O39" i="24"/>
  <c r="J39" i="24"/>
  <c r="AQ38" i="24"/>
  <c r="AN38" i="24"/>
  <c r="AI38" i="24"/>
  <c r="AD38" i="24"/>
  <c r="Y38" i="24"/>
  <c r="V38" i="24"/>
  <c r="T38" i="24"/>
  <c r="R38" i="24"/>
  <c r="O38" i="24"/>
  <c r="L38" i="24"/>
  <c r="J38" i="24"/>
  <c r="AN37" i="24"/>
  <c r="AI37" i="24"/>
  <c r="AD37" i="24"/>
  <c r="Y37" i="24"/>
  <c r="T37" i="24"/>
  <c r="O37" i="24"/>
  <c r="J37" i="24"/>
  <c r="AQ36" i="24"/>
  <c r="AN36" i="24"/>
  <c r="AI36" i="24"/>
  <c r="AD36" i="24"/>
  <c r="Y36" i="24"/>
  <c r="T36" i="24"/>
  <c r="Q36" i="24"/>
  <c r="O36" i="24"/>
  <c r="J36" i="24"/>
  <c r="AP35" i="24"/>
  <c r="AN35" i="24"/>
  <c r="AI35" i="24"/>
  <c r="AD35" i="24"/>
  <c r="Y35" i="24"/>
  <c r="T35" i="24"/>
  <c r="O35" i="24"/>
  <c r="J35" i="24"/>
  <c r="AP34" i="24"/>
  <c r="AN34" i="24"/>
  <c r="AI34" i="24"/>
  <c r="AD34" i="24"/>
  <c r="Y34" i="24"/>
  <c r="T34" i="24"/>
  <c r="O34" i="24"/>
  <c r="L34" i="24"/>
  <c r="J34" i="24"/>
  <c r="AP33" i="24"/>
  <c r="AN33" i="24"/>
  <c r="AK33" i="24"/>
  <c r="AI33" i="24"/>
  <c r="AD33" i="24"/>
  <c r="Y33" i="24"/>
  <c r="T33" i="24"/>
  <c r="O33" i="24"/>
  <c r="J33" i="24"/>
  <c r="AN32" i="24"/>
  <c r="AI32" i="24"/>
  <c r="AD32" i="24"/>
  <c r="AB32" i="24"/>
  <c r="Y32" i="24"/>
  <c r="T32" i="24"/>
  <c r="O32" i="24"/>
  <c r="J32" i="24"/>
  <c r="AN31" i="24"/>
  <c r="AI31" i="24"/>
  <c r="AD31" i="24"/>
  <c r="Y31" i="24"/>
  <c r="T31" i="24"/>
  <c r="O31" i="24"/>
  <c r="J31" i="24"/>
  <c r="AN30" i="24"/>
  <c r="AI30" i="24"/>
  <c r="AD30" i="24"/>
  <c r="Y30" i="24"/>
  <c r="T30" i="24"/>
  <c r="O30" i="24"/>
  <c r="J30" i="24"/>
  <c r="AQ29" i="24"/>
  <c r="AN29" i="24"/>
  <c r="AL29" i="24"/>
  <c r="AI29" i="24"/>
  <c r="AD29" i="24"/>
  <c r="AA29" i="24"/>
  <c r="Y29" i="24"/>
  <c r="T29" i="24"/>
  <c r="Q29" i="24"/>
  <c r="O29" i="24"/>
  <c r="J29" i="24"/>
  <c r="AN28" i="24"/>
  <c r="AI28" i="24"/>
  <c r="AD28" i="24"/>
  <c r="Y28" i="24"/>
  <c r="T28" i="24"/>
  <c r="O28" i="24"/>
  <c r="J28" i="24"/>
  <c r="AN27" i="24"/>
  <c r="AI27" i="24"/>
  <c r="AD27" i="24"/>
  <c r="Y27" i="24"/>
  <c r="T27" i="24"/>
  <c r="O27" i="24"/>
  <c r="J27" i="24"/>
  <c r="AN26" i="24"/>
  <c r="AI26" i="24"/>
  <c r="AD26" i="24"/>
  <c r="AB26" i="24"/>
  <c r="Y26" i="24"/>
  <c r="V26" i="24"/>
  <c r="T26" i="24"/>
  <c r="O26" i="24"/>
  <c r="J26" i="24"/>
  <c r="AQ25" i="24"/>
  <c r="AN25" i="24"/>
  <c r="AI25" i="24"/>
  <c r="AD25" i="24"/>
  <c r="Y25" i="24"/>
  <c r="T25" i="24"/>
  <c r="Q25" i="24"/>
  <c r="O25" i="24"/>
  <c r="J25" i="24"/>
  <c r="AN24" i="24"/>
  <c r="AK24" i="24"/>
  <c r="AI24" i="24"/>
  <c r="AG24" i="24"/>
  <c r="AD24" i="24"/>
  <c r="AA24" i="24"/>
  <c r="Y24" i="24"/>
  <c r="T24" i="24"/>
  <c r="Q24" i="24"/>
  <c r="O24" i="24"/>
  <c r="J24" i="24"/>
  <c r="AN23" i="24"/>
  <c r="AK23" i="24"/>
  <c r="AI23" i="24"/>
  <c r="AD23" i="24"/>
  <c r="Y23" i="24"/>
  <c r="T23" i="24"/>
  <c r="O23" i="24"/>
  <c r="J23" i="24"/>
  <c r="AN22" i="24"/>
  <c r="AL22" i="24"/>
  <c r="AI22" i="24"/>
  <c r="AD22" i="24"/>
  <c r="Y22" i="24"/>
  <c r="T22" i="24"/>
  <c r="O22" i="24"/>
  <c r="J22" i="24"/>
  <c r="AN21" i="24"/>
  <c r="AL21" i="24"/>
  <c r="AI21" i="24"/>
  <c r="AD21" i="24"/>
  <c r="Y21" i="24"/>
  <c r="T21" i="24"/>
  <c r="O21" i="24"/>
  <c r="J21" i="24"/>
  <c r="AN20" i="24"/>
  <c r="AK20" i="24"/>
  <c r="AI20" i="24"/>
  <c r="AD20" i="24"/>
  <c r="AB20" i="24"/>
  <c r="Y20" i="24"/>
  <c r="T20" i="24"/>
  <c r="O20" i="24"/>
  <c r="M20" i="24"/>
  <c r="J20" i="24"/>
  <c r="AN19" i="24"/>
  <c r="AK19" i="24"/>
  <c r="AI19" i="24"/>
  <c r="AD19" i="24"/>
  <c r="Y19" i="24"/>
  <c r="T19" i="24"/>
  <c r="O19" i="24"/>
  <c r="J19" i="24"/>
  <c r="AN18" i="24"/>
  <c r="AI18" i="24"/>
  <c r="AD18" i="24"/>
  <c r="AA18" i="24"/>
  <c r="Y18" i="24"/>
  <c r="T18" i="24"/>
  <c r="O18" i="24"/>
  <c r="J18" i="24"/>
  <c r="AN17" i="24"/>
  <c r="AI17" i="24"/>
  <c r="AD17" i="24"/>
  <c r="Y17" i="24"/>
  <c r="T17" i="24"/>
  <c r="O17" i="24"/>
  <c r="J17" i="24"/>
  <c r="AN16" i="24"/>
  <c r="AI16" i="24"/>
  <c r="AD16" i="24"/>
  <c r="Y16" i="24"/>
  <c r="T16" i="24"/>
  <c r="O16" i="24"/>
  <c r="J16" i="24"/>
  <c r="AN15" i="24"/>
  <c r="AI15" i="24"/>
  <c r="AD15" i="24"/>
  <c r="Y15" i="24"/>
  <c r="T15" i="24"/>
  <c r="O15" i="24"/>
  <c r="J15" i="24"/>
  <c r="AN14" i="24"/>
  <c r="AI14" i="24"/>
  <c r="AD14" i="24"/>
  <c r="Y14" i="24"/>
  <c r="T14" i="24"/>
  <c r="O14" i="24"/>
  <c r="M14" i="24"/>
  <c r="J14" i="24"/>
  <c r="AQ13" i="24"/>
  <c r="AN13" i="24"/>
  <c r="AI13" i="24"/>
  <c r="AD13" i="24"/>
  <c r="Y13" i="24"/>
  <c r="T13" i="24"/>
  <c r="O13" i="24"/>
  <c r="J13" i="24"/>
  <c r="AQ12" i="24"/>
  <c r="AN12" i="24"/>
  <c r="AK12" i="24"/>
  <c r="AI12" i="24"/>
  <c r="AD12" i="24"/>
  <c r="Y12" i="24"/>
  <c r="T12" i="24"/>
  <c r="R12" i="24"/>
  <c r="O12" i="24"/>
  <c r="J12" i="24"/>
  <c r="AN11" i="24"/>
  <c r="AI11" i="24"/>
  <c r="AF11" i="24"/>
  <c r="AD11" i="24"/>
  <c r="Y11" i="24"/>
  <c r="T11" i="24"/>
  <c r="O11" i="24"/>
  <c r="J11" i="24"/>
  <c r="AN10" i="24"/>
  <c r="AK10" i="24"/>
  <c r="AI10" i="24"/>
  <c r="AD10" i="24"/>
  <c r="Y10" i="24"/>
  <c r="V10" i="24"/>
  <c r="T10" i="24"/>
  <c r="R10" i="24"/>
  <c r="O10" i="24"/>
  <c r="J10" i="24"/>
  <c r="AN9" i="24"/>
  <c r="AI9" i="24"/>
  <c r="AD9" i="24"/>
  <c r="Y9" i="24"/>
  <c r="T9" i="24"/>
  <c r="O9" i="24"/>
  <c r="J9" i="24"/>
  <c r="AN8" i="24"/>
  <c r="AI8" i="24"/>
  <c r="AD8" i="24"/>
  <c r="AB8" i="24"/>
  <c r="Y8" i="24"/>
  <c r="T8" i="24"/>
  <c r="Q8" i="24"/>
  <c r="O8" i="24"/>
  <c r="J8" i="24"/>
  <c r="AO313" i="1"/>
  <c r="AJ313" i="1"/>
  <c r="AG313" i="1"/>
  <c r="AE313" i="1"/>
  <c r="AB313" i="1"/>
  <c r="Z313" i="1"/>
  <c r="U313" i="1"/>
  <c r="R313" i="1"/>
  <c r="O313" i="1"/>
  <c r="J313" i="1"/>
  <c r="AO312" i="1"/>
  <c r="AJ312" i="1"/>
  <c r="AG312" i="1"/>
  <c r="AE312" i="1"/>
  <c r="AB312" i="1"/>
  <c r="Z312" i="1"/>
  <c r="W312" i="1"/>
  <c r="U312" i="1"/>
  <c r="O312" i="1"/>
  <c r="M312" i="1"/>
  <c r="J312" i="1"/>
  <c r="AR311" i="1"/>
  <c r="AQ311" i="1"/>
  <c r="AO311" i="1"/>
  <c r="AM311" i="1"/>
  <c r="AL311" i="1"/>
  <c r="AJ311" i="1"/>
  <c r="AH311" i="1"/>
  <c r="AE311" i="1"/>
  <c r="AC311" i="1"/>
  <c r="Z311" i="1"/>
  <c r="X311" i="1"/>
  <c r="U311" i="1"/>
  <c r="R311" i="1"/>
  <c r="Q311" i="1"/>
  <c r="O311" i="1"/>
  <c r="M311" i="1"/>
  <c r="L311" i="1"/>
  <c r="J311" i="1"/>
  <c r="AO308" i="1"/>
  <c r="AJ308" i="1"/>
  <c r="AG308" i="1"/>
  <c r="AE308" i="1"/>
  <c r="AB308" i="1"/>
  <c r="Z308" i="1"/>
  <c r="W308" i="1"/>
  <c r="U308" i="1"/>
  <c r="O308" i="1"/>
  <c r="L308" i="1"/>
  <c r="J308" i="1"/>
  <c r="AO307" i="1"/>
  <c r="AL307" i="1"/>
  <c r="AJ307" i="1"/>
  <c r="AG307" i="1"/>
  <c r="AE307" i="1"/>
  <c r="Z307" i="1"/>
  <c r="W307" i="1"/>
  <c r="U307" i="1"/>
  <c r="Q307" i="1"/>
  <c r="O307" i="1"/>
  <c r="J307" i="1"/>
  <c r="AO306" i="1"/>
  <c r="AJ306" i="1"/>
  <c r="AG306" i="1"/>
  <c r="AE306" i="1"/>
  <c r="AB306" i="1"/>
  <c r="Z306" i="1"/>
  <c r="U306" i="1"/>
  <c r="O306" i="1"/>
  <c r="L306" i="1"/>
  <c r="J306" i="1"/>
  <c r="AO305" i="1"/>
  <c r="AJ305" i="1"/>
  <c r="AG305" i="1"/>
  <c r="AE305" i="1"/>
  <c r="Z305" i="1"/>
  <c r="W305" i="1"/>
  <c r="U305" i="1"/>
  <c r="O305" i="1"/>
  <c r="J305" i="1"/>
  <c r="AQ304" i="1"/>
  <c r="AO304" i="1"/>
  <c r="AL304" i="1"/>
  <c r="AJ304" i="1"/>
  <c r="AG304" i="1"/>
  <c r="AE304" i="1"/>
  <c r="Z304" i="1"/>
  <c r="W304" i="1"/>
  <c r="U304" i="1"/>
  <c r="O304" i="1"/>
  <c r="J304" i="1"/>
  <c r="AO303" i="1"/>
  <c r="AL303" i="1"/>
  <c r="AJ303" i="1"/>
  <c r="AG303" i="1"/>
  <c r="AE303" i="1"/>
  <c r="Z303" i="1"/>
  <c r="W303" i="1"/>
  <c r="U303" i="1"/>
  <c r="R303" i="1"/>
  <c r="O303" i="1"/>
  <c r="L303" i="1"/>
  <c r="J303" i="1"/>
  <c r="AO302" i="1"/>
  <c r="AJ302" i="1"/>
  <c r="AE302" i="1"/>
  <c r="AB302" i="1"/>
  <c r="Z302" i="1"/>
  <c r="W302" i="1"/>
  <c r="U302" i="1"/>
  <c r="Q302" i="1"/>
  <c r="O302" i="1"/>
  <c r="J302" i="1"/>
  <c r="AO301" i="1"/>
  <c r="AL301" i="1"/>
  <c r="AJ301" i="1"/>
  <c r="AG301" i="1"/>
  <c r="AE301" i="1"/>
  <c r="Z301" i="1"/>
  <c r="W301" i="1"/>
  <c r="U301" i="1"/>
  <c r="Q301" i="1"/>
  <c r="O301" i="1"/>
  <c r="J301" i="1"/>
  <c r="AQ300" i="1"/>
  <c r="AO300" i="1"/>
  <c r="AJ300" i="1"/>
  <c r="AG300" i="1"/>
  <c r="AE300" i="1"/>
  <c r="Z300" i="1"/>
  <c r="W300" i="1"/>
  <c r="U300" i="1"/>
  <c r="O300" i="1"/>
  <c r="J300" i="1"/>
  <c r="AO299" i="1"/>
  <c r="AJ299" i="1"/>
  <c r="AG299" i="1"/>
  <c r="AE299" i="1"/>
  <c r="AB299" i="1"/>
  <c r="Z299" i="1"/>
  <c r="W299" i="1"/>
  <c r="U299" i="1"/>
  <c r="R299" i="1"/>
  <c r="O299" i="1"/>
  <c r="J299" i="1"/>
  <c r="AQ298" i="1"/>
  <c r="AO298" i="1"/>
  <c r="AL298" i="1"/>
  <c r="AJ298" i="1"/>
  <c r="AG298" i="1"/>
  <c r="AE298" i="1"/>
  <c r="Z298" i="1"/>
  <c r="W298" i="1"/>
  <c r="U298" i="1"/>
  <c r="O298" i="1"/>
  <c r="L298" i="1"/>
  <c r="J298" i="1"/>
  <c r="AO297" i="1"/>
  <c r="AL297" i="1"/>
  <c r="AJ297" i="1"/>
  <c r="AG297" i="1"/>
  <c r="AE297" i="1"/>
  <c r="Z297" i="1"/>
  <c r="W297" i="1"/>
  <c r="U297" i="1"/>
  <c r="R297" i="1"/>
  <c r="O297" i="1"/>
  <c r="J297" i="1"/>
  <c r="AQ296" i="1"/>
  <c r="AO296" i="1"/>
  <c r="AL296" i="1"/>
  <c r="AJ296" i="1"/>
  <c r="AG296" i="1"/>
  <c r="AE296" i="1"/>
  <c r="AB296" i="1"/>
  <c r="Z296" i="1"/>
  <c r="W296" i="1"/>
  <c r="U296" i="1"/>
  <c r="R296" i="1"/>
  <c r="O296" i="1"/>
  <c r="L296" i="1"/>
  <c r="J296" i="1"/>
  <c r="AO295" i="1"/>
  <c r="AJ295" i="1"/>
  <c r="AE295" i="1"/>
  <c r="Z295" i="1"/>
  <c r="W295" i="1"/>
  <c r="U295" i="1"/>
  <c r="O295" i="1"/>
  <c r="J295" i="1"/>
  <c r="AO294" i="1"/>
  <c r="AJ294" i="1"/>
  <c r="AE294" i="1"/>
  <c r="Z294" i="1"/>
  <c r="W294" i="1"/>
  <c r="U294" i="1"/>
  <c r="O294" i="1"/>
  <c r="J294" i="1"/>
  <c r="AO293" i="1"/>
  <c r="AJ293" i="1"/>
  <c r="AG293" i="1"/>
  <c r="AE293" i="1"/>
  <c r="AB293" i="1"/>
  <c r="Z293" i="1"/>
  <c r="W293" i="1"/>
  <c r="U293" i="1"/>
  <c r="O293" i="1"/>
  <c r="J293" i="1"/>
  <c r="AO292" i="1"/>
  <c r="AJ292" i="1"/>
  <c r="AE292" i="1"/>
  <c r="Z292" i="1"/>
  <c r="W292" i="1"/>
  <c r="U292" i="1"/>
  <c r="O292" i="1"/>
  <c r="J292" i="1"/>
  <c r="AQ291" i="1"/>
  <c r="AO291" i="1"/>
  <c r="AL291" i="1"/>
  <c r="AJ291" i="1"/>
  <c r="AG291" i="1"/>
  <c r="AE291" i="1"/>
  <c r="AB291" i="1"/>
  <c r="Z291" i="1"/>
  <c r="W291" i="1"/>
  <c r="U291" i="1"/>
  <c r="O291" i="1"/>
  <c r="M291" i="1"/>
  <c r="J291" i="1"/>
  <c r="AO290" i="1"/>
  <c r="AJ290" i="1"/>
  <c r="AE290" i="1"/>
  <c r="Z290" i="1"/>
  <c r="W290" i="1"/>
  <c r="U290" i="1"/>
  <c r="O290" i="1"/>
  <c r="L290" i="1"/>
  <c r="J290" i="1"/>
  <c r="AO289" i="1"/>
  <c r="AJ289" i="1"/>
  <c r="AG289" i="1"/>
  <c r="AE289" i="1"/>
  <c r="AB289" i="1"/>
  <c r="Z289" i="1"/>
  <c r="W289" i="1"/>
  <c r="U289" i="1"/>
  <c r="O289" i="1"/>
  <c r="J289" i="1"/>
  <c r="AO288" i="1"/>
  <c r="AJ288" i="1"/>
  <c r="AE288" i="1"/>
  <c r="Z288" i="1"/>
  <c r="W288" i="1"/>
  <c r="U288" i="1"/>
  <c r="O288" i="1"/>
  <c r="J288" i="1"/>
  <c r="AQ287" i="1"/>
  <c r="AO287" i="1"/>
  <c r="AJ287" i="1"/>
  <c r="AG287" i="1"/>
  <c r="AE287" i="1"/>
  <c r="AB287" i="1"/>
  <c r="Z287" i="1"/>
  <c r="U287" i="1"/>
  <c r="O287" i="1"/>
  <c r="M287" i="1"/>
  <c r="J287" i="1"/>
  <c r="AO286" i="1"/>
  <c r="AJ286" i="1"/>
  <c r="AE286" i="1"/>
  <c r="Z286" i="1"/>
  <c r="W286" i="1"/>
  <c r="U286" i="1"/>
  <c r="O286" i="1"/>
  <c r="J286" i="1"/>
  <c r="AO285" i="1"/>
  <c r="AJ285" i="1"/>
  <c r="AE285" i="1"/>
  <c r="Z285" i="1"/>
  <c r="W285" i="1"/>
  <c r="U285" i="1"/>
  <c r="O285" i="1"/>
  <c r="J285" i="1"/>
  <c r="AO284" i="1"/>
  <c r="AJ284" i="1"/>
  <c r="AE284" i="1"/>
  <c r="Z284" i="1"/>
  <c r="W284" i="1"/>
  <c r="U284" i="1"/>
  <c r="O284" i="1"/>
  <c r="J284" i="1"/>
  <c r="AO283" i="1"/>
  <c r="AL283" i="1"/>
  <c r="AJ283" i="1"/>
  <c r="AG283" i="1"/>
  <c r="AE283" i="1"/>
  <c r="AB283" i="1"/>
  <c r="Z283" i="1"/>
  <c r="W283" i="1"/>
  <c r="U283" i="1"/>
  <c r="Q283" i="1"/>
  <c r="O283" i="1"/>
  <c r="J283" i="1"/>
  <c r="AO282" i="1"/>
  <c r="AJ282" i="1"/>
  <c r="AE282" i="1"/>
  <c r="Z282" i="1"/>
  <c r="W282" i="1"/>
  <c r="U282" i="1"/>
  <c r="O282" i="1"/>
  <c r="J282" i="1"/>
  <c r="AQ281" i="1"/>
  <c r="AO281" i="1"/>
  <c r="AL281" i="1"/>
  <c r="AJ281" i="1"/>
  <c r="AE281" i="1"/>
  <c r="AB281" i="1"/>
  <c r="Z281" i="1"/>
  <c r="W281" i="1"/>
  <c r="U281" i="1"/>
  <c r="O281" i="1"/>
  <c r="M281" i="1"/>
  <c r="J281" i="1"/>
  <c r="AO280" i="1"/>
  <c r="AJ280" i="1"/>
  <c r="AE280" i="1"/>
  <c r="Z280" i="1"/>
  <c r="W280" i="1"/>
  <c r="U280" i="1"/>
  <c r="O280" i="1"/>
  <c r="J280" i="1"/>
  <c r="AO279" i="1"/>
  <c r="AL279" i="1"/>
  <c r="AJ279" i="1"/>
  <c r="AE279" i="1"/>
  <c r="Z279" i="1"/>
  <c r="W279" i="1"/>
  <c r="U279" i="1"/>
  <c r="O279" i="1"/>
  <c r="J279" i="1"/>
  <c r="AO278" i="1"/>
  <c r="AJ278" i="1"/>
  <c r="AG278" i="1"/>
  <c r="AE278" i="1"/>
  <c r="AB278" i="1"/>
  <c r="Z278" i="1"/>
  <c r="W278" i="1"/>
  <c r="U278" i="1"/>
  <c r="Q278" i="1"/>
  <c r="O278" i="1"/>
  <c r="L278" i="1"/>
  <c r="J278" i="1"/>
  <c r="AO277" i="1"/>
  <c r="AJ277" i="1"/>
  <c r="AE277" i="1"/>
  <c r="Z277" i="1"/>
  <c r="W277" i="1"/>
  <c r="U277" i="1"/>
  <c r="O277" i="1"/>
  <c r="J277" i="1"/>
  <c r="AO276" i="1"/>
  <c r="AJ276" i="1"/>
  <c r="AE276" i="1"/>
  <c r="Z276" i="1"/>
  <c r="W276" i="1"/>
  <c r="U276" i="1"/>
  <c r="O276" i="1"/>
  <c r="J276" i="1"/>
  <c r="AO275" i="1"/>
  <c r="AJ275" i="1"/>
  <c r="AE275" i="1"/>
  <c r="Z275" i="1"/>
  <c r="W275" i="1"/>
  <c r="U275" i="1"/>
  <c r="O275" i="1"/>
  <c r="J275" i="1"/>
  <c r="AO274" i="1"/>
  <c r="AJ274" i="1"/>
  <c r="AE274" i="1"/>
  <c r="Z274" i="1"/>
  <c r="W274" i="1"/>
  <c r="U274" i="1"/>
  <c r="O274" i="1"/>
  <c r="J274" i="1"/>
  <c r="AO273" i="1"/>
  <c r="AJ273" i="1"/>
  <c r="AE273" i="1"/>
  <c r="Z273" i="1"/>
  <c r="W273" i="1"/>
  <c r="U273" i="1"/>
  <c r="O273" i="1"/>
  <c r="J273" i="1"/>
  <c r="AO272" i="1"/>
  <c r="AJ272" i="1"/>
  <c r="AE272" i="1"/>
  <c r="Z272" i="1"/>
  <c r="W272" i="1"/>
  <c r="U272" i="1"/>
  <c r="O272" i="1"/>
  <c r="J272" i="1"/>
  <c r="AO271" i="1"/>
  <c r="AJ271" i="1"/>
  <c r="AE271" i="1"/>
  <c r="Z271" i="1"/>
  <c r="W271" i="1"/>
  <c r="U271" i="1"/>
  <c r="O271" i="1"/>
  <c r="J271" i="1"/>
  <c r="AO270" i="1"/>
  <c r="AJ270" i="1"/>
  <c r="AE270" i="1"/>
  <c r="Z270" i="1"/>
  <c r="W270" i="1"/>
  <c r="U270" i="1"/>
  <c r="O270" i="1"/>
  <c r="J270" i="1"/>
  <c r="AO269" i="1"/>
  <c r="AJ269" i="1"/>
  <c r="AE269" i="1"/>
  <c r="Z269" i="1"/>
  <c r="W269" i="1"/>
  <c r="U269" i="1"/>
  <c r="O269" i="1"/>
  <c r="J269" i="1"/>
  <c r="AO268" i="1"/>
  <c r="AJ268" i="1"/>
  <c r="AE268" i="1"/>
  <c r="Z268" i="1"/>
  <c r="W268" i="1"/>
  <c r="U268" i="1"/>
  <c r="O268" i="1"/>
  <c r="J268" i="1"/>
  <c r="AO267" i="1"/>
  <c r="AJ267" i="1"/>
  <c r="AE267" i="1"/>
  <c r="Z267" i="1"/>
  <c r="W267" i="1"/>
  <c r="U267" i="1"/>
  <c r="O267" i="1"/>
  <c r="J267" i="1"/>
  <c r="AO266" i="1"/>
  <c r="AJ266" i="1"/>
  <c r="AE266" i="1"/>
  <c r="Z266" i="1"/>
  <c r="W266" i="1"/>
  <c r="U266" i="1"/>
  <c r="O266" i="1"/>
  <c r="J266" i="1"/>
  <c r="AO265" i="1"/>
  <c r="AJ265" i="1"/>
  <c r="AE265" i="1"/>
  <c r="Z265" i="1"/>
  <c r="W265" i="1"/>
  <c r="U265" i="1"/>
  <c r="O265" i="1"/>
  <c r="J265" i="1"/>
  <c r="AO264" i="1"/>
  <c r="AJ264" i="1"/>
  <c r="AE264" i="1"/>
  <c r="Z264" i="1"/>
  <c r="W264" i="1"/>
  <c r="U264" i="1"/>
  <c r="O264" i="1"/>
  <c r="J264" i="1"/>
  <c r="AO263" i="1"/>
  <c r="AJ263" i="1"/>
  <c r="AE263" i="1"/>
  <c r="Z263" i="1"/>
  <c r="W263" i="1"/>
  <c r="U263" i="1"/>
  <c r="O263" i="1"/>
  <c r="J263" i="1"/>
  <c r="AO262" i="1"/>
  <c r="AJ262" i="1"/>
  <c r="AE262" i="1"/>
  <c r="Z262" i="1"/>
  <c r="W262" i="1"/>
  <c r="U262" i="1"/>
  <c r="O262" i="1"/>
  <c r="J262" i="1"/>
  <c r="AO261" i="1"/>
  <c r="AJ261" i="1"/>
  <c r="AE261" i="1"/>
  <c r="Z261" i="1"/>
  <c r="W261" i="1"/>
  <c r="U261" i="1"/>
  <c r="O261" i="1"/>
  <c r="J261" i="1"/>
  <c r="AO260" i="1"/>
  <c r="AJ260" i="1"/>
  <c r="AE260" i="1"/>
  <c r="Z260" i="1"/>
  <c r="W260" i="1"/>
  <c r="U260" i="1"/>
  <c r="O260" i="1"/>
  <c r="J260" i="1"/>
  <c r="AO259" i="1"/>
  <c r="AJ259" i="1"/>
  <c r="AE259" i="1"/>
  <c r="Z259" i="1"/>
  <c r="W259" i="1"/>
  <c r="U259" i="1"/>
  <c r="O259" i="1"/>
  <c r="J259" i="1"/>
  <c r="AO258" i="1"/>
  <c r="AJ258" i="1"/>
  <c r="AE258" i="1"/>
  <c r="Z258" i="1"/>
  <c r="W258" i="1"/>
  <c r="U258" i="1"/>
  <c r="O258" i="1"/>
  <c r="J258" i="1"/>
  <c r="AO257" i="1"/>
  <c r="AJ257" i="1"/>
  <c r="AE257" i="1"/>
  <c r="Z257" i="1"/>
  <c r="W257" i="1"/>
  <c r="U257" i="1"/>
  <c r="O257" i="1"/>
  <c r="J257" i="1"/>
  <c r="AO256" i="1"/>
  <c r="AJ256" i="1"/>
  <c r="AE256" i="1"/>
  <c r="Z256" i="1"/>
  <c r="W256" i="1"/>
  <c r="U256" i="1"/>
  <c r="O256" i="1"/>
  <c r="J256" i="1"/>
  <c r="AO255" i="1"/>
  <c r="AJ255" i="1"/>
  <c r="AE255" i="1"/>
  <c r="Z255" i="1"/>
  <c r="U255" i="1"/>
  <c r="O255" i="1"/>
  <c r="J255" i="1"/>
  <c r="AO254" i="1"/>
  <c r="AJ254" i="1"/>
  <c r="AE254" i="1"/>
  <c r="Z254" i="1"/>
  <c r="W254" i="1"/>
  <c r="U254" i="1"/>
  <c r="O254" i="1"/>
  <c r="J254" i="1"/>
  <c r="AO253" i="1"/>
  <c r="AJ253" i="1"/>
  <c r="AE253" i="1"/>
  <c r="Z253" i="1"/>
  <c r="W253" i="1"/>
  <c r="U253" i="1"/>
  <c r="O253" i="1"/>
  <c r="J253" i="1"/>
  <c r="AO252" i="1"/>
  <c r="AJ252" i="1"/>
  <c r="AE252" i="1"/>
  <c r="Z252" i="1"/>
  <c r="W252" i="1"/>
  <c r="U252" i="1"/>
  <c r="O252" i="1"/>
  <c r="J252" i="1"/>
  <c r="AO251" i="1"/>
  <c r="AJ251" i="1"/>
  <c r="AE251" i="1"/>
  <c r="Z251" i="1"/>
  <c r="W251" i="1"/>
  <c r="U251" i="1"/>
  <c r="O251" i="1"/>
  <c r="J251" i="1"/>
  <c r="AO250" i="1"/>
  <c r="AJ250" i="1"/>
  <c r="AE250" i="1"/>
  <c r="Z250" i="1"/>
  <c r="W250" i="1"/>
  <c r="U250" i="1"/>
  <c r="O250" i="1"/>
  <c r="J250" i="1"/>
  <c r="AO249" i="1"/>
  <c r="AJ249" i="1"/>
  <c r="AE249" i="1"/>
  <c r="Z249" i="1"/>
  <c r="W249" i="1"/>
  <c r="U249" i="1"/>
  <c r="O249" i="1"/>
  <c r="J249" i="1"/>
  <c r="AO248" i="1"/>
  <c r="AL248" i="1"/>
  <c r="AJ248" i="1"/>
  <c r="AE248" i="1"/>
  <c r="Z248" i="1"/>
  <c r="W248" i="1"/>
  <c r="U248" i="1"/>
  <c r="R248" i="1"/>
  <c r="O248" i="1"/>
  <c r="M248" i="1"/>
  <c r="J248" i="1"/>
  <c r="AO247" i="1"/>
  <c r="AJ247" i="1"/>
  <c r="AE247" i="1"/>
  <c r="Z247" i="1"/>
  <c r="W247" i="1"/>
  <c r="U247" i="1"/>
  <c r="O247" i="1"/>
  <c r="J247" i="1"/>
  <c r="AQ246" i="1"/>
  <c r="AO246" i="1"/>
  <c r="AJ246" i="1"/>
  <c r="AE246" i="1"/>
  <c r="Z246" i="1"/>
  <c r="U246" i="1"/>
  <c r="O246" i="1"/>
  <c r="J246" i="1"/>
  <c r="AO245" i="1"/>
  <c r="AJ245" i="1"/>
  <c r="AG245" i="1"/>
  <c r="AE245" i="1"/>
  <c r="Z245" i="1"/>
  <c r="U245" i="1"/>
  <c r="O245" i="1"/>
  <c r="J245" i="1"/>
  <c r="AO244" i="1"/>
  <c r="AJ244" i="1"/>
  <c r="AG244" i="1"/>
  <c r="AE244" i="1"/>
  <c r="Z244" i="1"/>
  <c r="W244" i="1"/>
  <c r="U244" i="1"/>
  <c r="O244" i="1"/>
  <c r="J244" i="1"/>
  <c r="AO243" i="1"/>
  <c r="AJ243" i="1"/>
  <c r="AG243" i="1"/>
  <c r="AE243" i="1"/>
  <c r="AB243" i="1"/>
  <c r="Z243" i="1"/>
  <c r="U243" i="1"/>
  <c r="O243" i="1"/>
  <c r="J243" i="1"/>
  <c r="AO242" i="1"/>
  <c r="AJ242" i="1"/>
  <c r="AE242" i="1"/>
  <c r="Z242" i="1"/>
  <c r="W242" i="1"/>
  <c r="U242" i="1"/>
  <c r="O242" i="1"/>
  <c r="J242" i="1"/>
  <c r="AO241" i="1"/>
  <c r="AJ241" i="1"/>
  <c r="AG241" i="1"/>
  <c r="AE241" i="1"/>
  <c r="AB241" i="1"/>
  <c r="Z241" i="1"/>
  <c r="W241" i="1"/>
  <c r="U241" i="1"/>
  <c r="R241" i="1"/>
  <c r="O241" i="1"/>
  <c r="J241" i="1"/>
  <c r="AO240" i="1"/>
  <c r="AJ240" i="1"/>
  <c r="AE240" i="1"/>
  <c r="Z240" i="1"/>
  <c r="W240" i="1"/>
  <c r="U240" i="1"/>
  <c r="O240" i="1"/>
  <c r="J240" i="1"/>
  <c r="AO239" i="1"/>
  <c r="AL239" i="1"/>
  <c r="AJ239" i="1"/>
  <c r="AE239" i="1"/>
  <c r="Z239" i="1"/>
  <c r="W239" i="1"/>
  <c r="U239" i="1"/>
  <c r="O239" i="1"/>
  <c r="J239" i="1"/>
  <c r="AO238" i="1"/>
  <c r="AL238" i="1"/>
  <c r="AJ238" i="1"/>
  <c r="AE238" i="1"/>
  <c r="Z238" i="1"/>
  <c r="W238" i="1"/>
  <c r="U238" i="1"/>
  <c r="O238" i="1"/>
  <c r="J238" i="1"/>
  <c r="AO237" i="1"/>
  <c r="AL237" i="1"/>
  <c r="AJ237" i="1"/>
  <c r="AE237" i="1"/>
  <c r="Z237" i="1"/>
  <c r="W237" i="1"/>
  <c r="U237" i="1"/>
  <c r="O237" i="1"/>
  <c r="J237" i="1"/>
  <c r="AO236" i="1"/>
  <c r="AL236" i="1"/>
  <c r="AJ236" i="1"/>
  <c r="AG236" i="1"/>
  <c r="AE236" i="1"/>
  <c r="AB236" i="1"/>
  <c r="Z236" i="1"/>
  <c r="W236" i="1"/>
  <c r="U236" i="1"/>
  <c r="O236" i="1"/>
  <c r="J236" i="1"/>
  <c r="AO235" i="1"/>
  <c r="AJ235" i="1"/>
  <c r="AG235" i="1"/>
  <c r="AE235" i="1"/>
  <c r="AB235" i="1"/>
  <c r="Z235" i="1"/>
  <c r="W235" i="1"/>
  <c r="U235" i="1"/>
  <c r="O235" i="1"/>
  <c r="J235" i="1"/>
  <c r="AO234" i="1"/>
  <c r="AJ234" i="1"/>
  <c r="AE234" i="1"/>
  <c r="Z234" i="1"/>
  <c r="U234" i="1"/>
  <c r="O234" i="1"/>
  <c r="J234" i="1"/>
  <c r="AQ233" i="1"/>
  <c r="AO233" i="1"/>
  <c r="AJ233" i="1"/>
  <c r="AE233" i="1"/>
  <c r="Z233" i="1"/>
  <c r="U233" i="1"/>
  <c r="O233" i="1"/>
  <c r="J233" i="1"/>
  <c r="AO232" i="1"/>
  <c r="AJ232" i="1"/>
  <c r="AE232" i="1"/>
  <c r="AB232" i="1"/>
  <c r="Z232" i="1"/>
  <c r="W232" i="1"/>
  <c r="U232" i="1"/>
  <c r="Q232" i="1"/>
  <c r="O232" i="1"/>
  <c r="J232" i="1"/>
  <c r="AO231" i="1"/>
  <c r="AJ231" i="1"/>
  <c r="AG231" i="1"/>
  <c r="AE231" i="1"/>
  <c r="Z231" i="1"/>
  <c r="U231" i="1"/>
  <c r="Q231" i="1"/>
  <c r="O231" i="1"/>
  <c r="J231" i="1"/>
  <c r="AO230" i="1"/>
  <c r="AJ230" i="1"/>
  <c r="AG230" i="1"/>
  <c r="AE230" i="1"/>
  <c r="Z230" i="1"/>
  <c r="U230" i="1"/>
  <c r="O230" i="1"/>
  <c r="J230" i="1"/>
  <c r="AO229" i="1"/>
  <c r="AJ229" i="1"/>
  <c r="AG229" i="1"/>
  <c r="AE229" i="1"/>
  <c r="AB229" i="1"/>
  <c r="Z229" i="1"/>
  <c r="W229" i="1"/>
  <c r="U229" i="1"/>
  <c r="Q229" i="1"/>
  <c r="O229" i="1"/>
  <c r="J229" i="1"/>
  <c r="AO228" i="1"/>
  <c r="AJ228" i="1"/>
  <c r="AG228" i="1"/>
  <c r="AE228" i="1"/>
  <c r="Z228" i="1"/>
  <c r="W228" i="1"/>
  <c r="U228" i="1"/>
  <c r="O228" i="1"/>
  <c r="J228" i="1"/>
  <c r="AO227" i="1"/>
  <c r="AJ227" i="1"/>
  <c r="AE227" i="1"/>
  <c r="Z227" i="1"/>
  <c r="W227" i="1"/>
  <c r="U227" i="1"/>
  <c r="O227" i="1"/>
  <c r="J227" i="1"/>
  <c r="AO226" i="1"/>
  <c r="AJ226" i="1"/>
  <c r="AG226" i="1"/>
  <c r="AE226" i="1"/>
  <c r="Z226" i="1"/>
  <c r="W226" i="1"/>
  <c r="U226" i="1"/>
  <c r="O226" i="1"/>
  <c r="J226" i="1"/>
  <c r="AO225" i="1"/>
  <c r="AJ225" i="1"/>
  <c r="AG225" i="1"/>
  <c r="AE225" i="1"/>
  <c r="Z225" i="1"/>
  <c r="W225" i="1"/>
  <c r="U225" i="1"/>
  <c r="O225" i="1"/>
  <c r="L225" i="1"/>
  <c r="J225" i="1"/>
  <c r="AO224" i="1"/>
  <c r="AJ224" i="1"/>
  <c r="AE224" i="1"/>
  <c r="Z224" i="1"/>
  <c r="W224" i="1"/>
  <c r="U224" i="1"/>
  <c r="O224" i="1"/>
  <c r="J224" i="1"/>
  <c r="AQ223" i="1"/>
  <c r="AO223" i="1"/>
  <c r="AJ223" i="1"/>
  <c r="AG223" i="1"/>
  <c r="AE223" i="1"/>
  <c r="AB223" i="1"/>
  <c r="Z223" i="1"/>
  <c r="W223" i="1"/>
  <c r="U223" i="1"/>
  <c r="O223" i="1"/>
  <c r="L223" i="1"/>
  <c r="J223" i="1"/>
  <c r="AO222" i="1"/>
  <c r="AJ222" i="1"/>
  <c r="AE222" i="1"/>
  <c r="Z222" i="1"/>
  <c r="W222" i="1"/>
  <c r="U222" i="1"/>
  <c r="O222" i="1"/>
  <c r="J222" i="1"/>
  <c r="AQ221" i="1"/>
  <c r="AO221" i="1"/>
  <c r="AJ221" i="1"/>
  <c r="AG221" i="1"/>
  <c r="AE221" i="1"/>
  <c r="AB221" i="1"/>
  <c r="Z221" i="1"/>
  <c r="U221" i="1"/>
  <c r="Q221" i="1"/>
  <c r="O221" i="1"/>
  <c r="M221" i="1"/>
  <c r="J221" i="1"/>
  <c r="AO220" i="1"/>
  <c r="AJ220" i="1"/>
  <c r="AE220" i="1"/>
  <c r="Z220" i="1"/>
  <c r="W220" i="1"/>
  <c r="U220" i="1"/>
  <c r="O220" i="1"/>
  <c r="J220" i="1"/>
  <c r="AO219" i="1"/>
  <c r="AL219" i="1"/>
  <c r="AJ219" i="1"/>
  <c r="AE219" i="1"/>
  <c r="Z219" i="1"/>
  <c r="W219" i="1"/>
  <c r="U219" i="1"/>
  <c r="O219" i="1"/>
  <c r="J219" i="1"/>
  <c r="AO218" i="1"/>
  <c r="AJ218" i="1"/>
  <c r="AG218" i="1"/>
  <c r="AE218" i="1"/>
  <c r="AB218" i="1"/>
  <c r="Z218" i="1"/>
  <c r="W218" i="1"/>
  <c r="U218" i="1"/>
  <c r="O218" i="1"/>
  <c r="J218" i="1"/>
  <c r="AO217" i="1"/>
  <c r="AL217" i="1"/>
  <c r="AJ217" i="1"/>
  <c r="AG217" i="1"/>
  <c r="AE217" i="1"/>
  <c r="AB217" i="1"/>
  <c r="Z217" i="1"/>
  <c r="W217" i="1"/>
  <c r="U217" i="1"/>
  <c r="O217" i="1"/>
  <c r="J217" i="1"/>
  <c r="AQ216" i="1"/>
  <c r="AO216" i="1"/>
  <c r="AJ216" i="1"/>
  <c r="AE216" i="1"/>
  <c r="Z216" i="1"/>
  <c r="U216" i="1"/>
  <c r="O216" i="1"/>
  <c r="J216" i="1"/>
  <c r="AO215" i="1"/>
  <c r="AJ215" i="1"/>
  <c r="AE215" i="1"/>
  <c r="Z215" i="1"/>
  <c r="U215" i="1"/>
  <c r="O215" i="1"/>
  <c r="J215" i="1"/>
  <c r="AO214" i="1"/>
  <c r="AJ214" i="1"/>
  <c r="AG214" i="1"/>
  <c r="AE214" i="1"/>
  <c r="Z214" i="1"/>
  <c r="W214" i="1"/>
  <c r="U214" i="1"/>
  <c r="O214" i="1"/>
  <c r="J214" i="1"/>
  <c r="AO213" i="1"/>
  <c r="AJ213" i="1"/>
  <c r="AG213" i="1"/>
  <c r="AE213" i="1"/>
  <c r="AB213" i="1"/>
  <c r="Z213" i="1"/>
  <c r="U213" i="1"/>
  <c r="Q213" i="1"/>
  <c r="O213" i="1"/>
  <c r="L213" i="1"/>
  <c r="J213" i="1"/>
  <c r="AO212" i="1"/>
  <c r="AJ212" i="1"/>
  <c r="AE212" i="1"/>
  <c r="AB212" i="1"/>
  <c r="Z212" i="1"/>
  <c r="U212" i="1"/>
  <c r="Q212" i="1"/>
  <c r="O212" i="1"/>
  <c r="J212" i="1"/>
  <c r="AO211" i="1"/>
  <c r="AJ211" i="1"/>
  <c r="AG211" i="1"/>
  <c r="AE211" i="1"/>
  <c r="AB211" i="1"/>
  <c r="Z211" i="1"/>
  <c r="W211" i="1"/>
  <c r="U211" i="1"/>
  <c r="Q211" i="1"/>
  <c r="O211" i="1"/>
  <c r="L211" i="1"/>
  <c r="J211" i="1"/>
  <c r="AO210" i="1"/>
  <c r="AJ210" i="1"/>
  <c r="AG210" i="1"/>
  <c r="AE210" i="1"/>
  <c r="AB210" i="1"/>
  <c r="Z210" i="1"/>
  <c r="W210" i="1"/>
  <c r="U210" i="1"/>
  <c r="Q210" i="1"/>
  <c r="O210" i="1"/>
  <c r="J210" i="1"/>
  <c r="AO209" i="1"/>
  <c r="AJ209" i="1"/>
  <c r="AG209" i="1"/>
  <c r="AE209" i="1"/>
  <c r="AB209" i="1"/>
  <c r="Z209" i="1"/>
  <c r="W209" i="1"/>
  <c r="U209" i="1"/>
  <c r="Q209" i="1"/>
  <c r="O209" i="1"/>
  <c r="J209" i="1"/>
  <c r="AO208" i="1"/>
  <c r="AJ208" i="1"/>
  <c r="AG208" i="1"/>
  <c r="AE208" i="1"/>
  <c r="AB208" i="1"/>
  <c r="Z208" i="1"/>
  <c r="U208" i="1"/>
  <c r="O208" i="1"/>
  <c r="J208" i="1"/>
  <c r="AO207" i="1"/>
  <c r="AJ207" i="1"/>
  <c r="AG207" i="1"/>
  <c r="AE207" i="1"/>
  <c r="AB207" i="1"/>
  <c r="Z207" i="1"/>
  <c r="W207" i="1"/>
  <c r="U207" i="1"/>
  <c r="O207" i="1"/>
  <c r="J207" i="1"/>
  <c r="AO206" i="1"/>
  <c r="AJ206" i="1"/>
  <c r="AG206" i="1"/>
  <c r="AE206" i="1"/>
  <c r="AB206" i="1"/>
  <c r="Z206" i="1"/>
  <c r="W206" i="1"/>
  <c r="U206" i="1"/>
  <c r="O206" i="1"/>
  <c r="J206" i="1"/>
  <c r="AO205" i="1"/>
  <c r="AJ205" i="1"/>
  <c r="AG205" i="1"/>
  <c r="AE205" i="1"/>
  <c r="AB205" i="1"/>
  <c r="Z205" i="1"/>
  <c r="W205" i="1"/>
  <c r="U205" i="1"/>
  <c r="O205" i="1"/>
  <c r="J205" i="1"/>
  <c r="AQ204" i="1"/>
  <c r="AO204" i="1"/>
  <c r="AJ204" i="1"/>
  <c r="AG204" i="1"/>
  <c r="AE204" i="1"/>
  <c r="AB204" i="1"/>
  <c r="Z204" i="1"/>
  <c r="W204" i="1"/>
  <c r="U204" i="1"/>
  <c r="O204" i="1"/>
  <c r="J204" i="1"/>
  <c r="AO203" i="1"/>
  <c r="AJ203" i="1"/>
  <c r="AE203" i="1"/>
  <c r="Z203" i="1"/>
  <c r="W203" i="1"/>
  <c r="U203" i="1"/>
  <c r="O203" i="1"/>
  <c r="J203" i="1"/>
  <c r="AO202" i="1"/>
  <c r="AJ202" i="1"/>
  <c r="AG202" i="1"/>
  <c r="AE202" i="1"/>
  <c r="Z202" i="1"/>
  <c r="W202" i="1"/>
  <c r="U202" i="1"/>
  <c r="O202" i="1"/>
  <c r="J202" i="1"/>
  <c r="AO201" i="1"/>
  <c r="AJ201" i="1"/>
  <c r="AE201" i="1"/>
  <c r="Z201" i="1"/>
  <c r="W201" i="1"/>
  <c r="U201" i="1"/>
  <c r="O201" i="1"/>
  <c r="J201" i="1"/>
  <c r="AQ200" i="1"/>
  <c r="AO200" i="1"/>
  <c r="AJ200" i="1"/>
  <c r="AG200" i="1"/>
  <c r="AE200" i="1"/>
  <c r="Z200" i="1"/>
  <c r="W200" i="1"/>
  <c r="U200" i="1"/>
  <c r="R200" i="1"/>
  <c r="O200" i="1"/>
  <c r="L200" i="1"/>
  <c r="J200" i="1"/>
  <c r="AO199" i="1"/>
  <c r="AJ199" i="1"/>
  <c r="AE199" i="1"/>
  <c r="Z199" i="1"/>
  <c r="W199" i="1"/>
  <c r="U199" i="1"/>
  <c r="O199" i="1"/>
  <c r="J199" i="1"/>
  <c r="AO198" i="1"/>
  <c r="AJ198" i="1"/>
  <c r="AE198" i="1"/>
  <c r="Z198" i="1"/>
  <c r="W198" i="1"/>
  <c r="U198" i="1"/>
  <c r="O198" i="1"/>
  <c r="J198" i="1"/>
  <c r="AO197" i="1"/>
  <c r="AL197" i="1"/>
  <c r="AJ197" i="1"/>
  <c r="AE197" i="1"/>
  <c r="Z197" i="1"/>
  <c r="W197" i="1"/>
  <c r="U197" i="1"/>
  <c r="O197" i="1"/>
  <c r="J197" i="1"/>
  <c r="AO196" i="1"/>
  <c r="AL196" i="1"/>
  <c r="AJ196" i="1"/>
  <c r="AE196" i="1"/>
  <c r="Z196" i="1"/>
  <c r="W196" i="1"/>
  <c r="U196" i="1"/>
  <c r="O196" i="1"/>
  <c r="J196" i="1"/>
  <c r="AO195" i="1"/>
  <c r="AJ195" i="1"/>
  <c r="AE195" i="1"/>
  <c r="Z195" i="1"/>
  <c r="W195" i="1"/>
  <c r="U195" i="1"/>
  <c r="O195" i="1"/>
  <c r="J195" i="1"/>
  <c r="AO194" i="1"/>
  <c r="AJ194" i="1"/>
  <c r="AE194" i="1"/>
  <c r="Z194" i="1"/>
  <c r="W194" i="1"/>
  <c r="U194" i="1"/>
  <c r="O194" i="1"/>
  <c r="J194" i="1"/>
  <c r="AO193" i="1"/>
  <c r="AJ193" i="1"/>
  <c r="AE193" i="1"/>
  <c r="Z193" i="1"/>
  <c r="W193" i="1"/>
  <c r="U193" i="1"/>
  <c r="O193" i="1"/>
  <c r="J193" i="1"/>
  <c r="AO192" i="1"/>
  <c r="AJ192" i="1"/>
  <c r="AE192" i="1"/>
  <c r="Z192" i="1"/>
  <c r="W192" i="1"/>
  <c r="U192" i="1"/>
  <c r="O192" i="1"/>
  <c r="J192" i="1"/>
  <c r="AO191" i="1"/>
  <c r="AJ191" i="1"/>
  <c r="AE191" i="1"/>
  <c r="AB191" i="1"/>
  <c r="Z191" i="1"/>
  <c r="W191" i="1"/>
  <c r="U191" i="1"/>
  <c r="O191" i="1"/>
  <c r="J191" i="1"/>
  <c r="AO190" i="1"/>
  <c r="AJ190" i="1"/>
  <c r="AE190" i="1"/>
  <c r="Z190" i="1"/>
  <c r="W190" i="1"/>
  <c r="U190" i="1"/>
  <c r="O190" i="1"/>
  <c r="J190" i="1"/>
  <c r="AO189" i="1"/>
  <c r="AJ189" i="1"/>
  <c r="AE189" i="1"/>
  <c r="AB189" i="1"/>
  <c r="Z189" i="1"/>
  <c r="W189" i="1"/>
  <c r="U189" i="1"/>
  <c r="O189" i="1"/>
  <c r="J189" i="1"/>
  <c r="AQ188" i="1"/>
  <c r="AO188" i="1"/>
  <c r="AJ188" i="1"/>
  <c r="AE188" i="1"/>
  <c r="AB188" i="1"/>
  <c r="Z188" i="1"/>
  <c r="W188" i="1"/>
  <c r="U188" i="1"/>
  <c r="O188" i="1"/>
  <c r="J188" i="1"/>
  <c r="AQ187" i="1"/>
  <c r="AO187" i="1"/>
  <c r="AJ187" i="1"/>
  <c r="AE187" i="1"/>
  <c r="AB187" i="1"/>
  <c r="Z187" i="1"/>
  <c r="W187" i="1"/>
  <c r="U187" i="1"/>
  <c r="O187" i="1"/>
  <c r="J187" i="1"/>
  <c r="AO186" i="1"/>
  <c r="AJ186" i="1"/>
  <c r="AG186" i="1"/>
  <c r="AE186" i="1"/>
  <c r="AB186" i="1"/>
  <c r="Z186" i="1"/>
  <c r="W186" i="1"/>
  <c r="U186" i="1"/>
  <c r="O186" i="1"/>
  <c r="M186" i="1"/>
  <c r="J186" i="1"/>
  <c r="AO185" i="1"/>
  <c r="AJ185" i="1"/>
  <c r="AG185" i="1"/>
  <c r="AE185" i="1"/>
  <c r="Z185" i="1"/>
  <c r="W185" i="1"/>
  <c r="U185" i="1"/>
  <c r="Q185" i="1"/>
  <c r="O185" i="1"/>
  <c r="J185" i="1"/>
  <c r="AO184" i="1"/>
  <c r="AJ184" i="1"/>
  <c r="AG184" i="1"/>
  <c r="AE184" i="1"/>
  <c r="AB184" i="1"/>
  <c r="Z184" i="1"/>
  <c r="U184" i="1"/>
  <c r="Q184" i="1"/>
  <c r="O184" i="1"/>
  <c r="J184" i="1"/>
  <c r="AO183" i="1"/>
  <c r="AJ183" i="1"/>
  <c r="AG183" i="1"/>
  <c r="AE183" i="1"/>
  <c r="AB183" i="1"/>
  <c r="Z183" i="1"/>
  <c r="W183" i="1"/>
  <c r="U183" i="1"/>
  <c r="O183" i="1"/>
  <c r="J183" i="1"/>
  <c r="AQ182" i="1"/>
  <c r="AO182" i="1"/>
  <c r="AL182" i="1"/>
  <c r="AJ182" i="1"/>
  <c r="AE182" i="1"/>
  <c r="AB182" i="1"/>
  <c r="Z182" i="1"/>
  <c r="W182" i="1"/>
  <c r="U182" i="1"/>
  <c r="O182" i="1"/>
  <c r="J182" i="1"/>
  <c r="AO181" i="1"/>
  <c r="AJ181" i="1"/>
  <c r="AG181" i="1"/>
  <c r="AE181" i="1"/>
  <c r="Z181" i="1"/>
  <c r="W181" i="1"/>
  <c r="U181" i="1"/>
  <c r="O181" i="1"/>
  <c r="J181" i="1"/>
  <c r="AQ180" i="1"/>
  <c r="AO180" i="1"/>
  <c r="AJ180" i="1"/>
  <c r="AG180" i="1"/>
  <c r="AE180" i="1"/>
  <c r="AB180" i="1"/>
  <c r="Z180" i="1"/>
  <c r="W180" i="1"/>
  <c r="U180" i="1"/>
  <c r="O180" i="1"/>
  <c r="M180" i="1"/>
  <c r="J180" i="1"/>
  <c r="AO179" i="1"/>
  <c r="AJ179" i="1"/>
  <c r="AG179" i="1"/>
  <c r="AE179" i="1"/>
  <c r="AB179" i="1"/>
  <c r="Z179" i="1"/>
  <c r="W179" i="1"/>
  <c r="U179" i="1"/>
  <c r="Q179" i="1"/>
  <c r="O179" i="1"/>
  <c r="J179" i="1"/>
  <c r="AO178" i="1"/>
  <c r="AJ178" i="1"/>
  <c r="AG178" i="1"/>
  <c r="AE178" i="1"/>
  <c r="AB178" i="1"/>
  <c r="Z178" i="1"/>
  <c r="U178" i="1"/>
  <c r="Q178" i="1"/>
  <c r="O178" i="1"/>
  <c r="J178" i="1"/>
  <c r="AO177" i="1"/>
  <c r="AJ177" i="1"/>
  <c r="AG177" i="1"/>
  <c r="AE177" i="1"/>
  <c r="AB177" i="1"/>
  <c r="Z177" i="1"/>
  <c r="W177" i="1"/>
  <c r="U177" i="1"/>
  <c r="Q177" i="1"/>
  <c r="O177" i="1"/>
  <c r="M177" i="1"/>
  <c r="J177" i="1"/>
  <c r="AO176" i="1"/>
  <c r="AL176" i="1"/>
  <c r="AJ176" i="1"/>
  <c r="AG176" i="1"/>
  <c r="AE176" i="1"/>
  <c r="AB176" i="1"/>
  <c r="Z176" i="1"/>
  <c r="W176" i="1"/>
  <c r="U176" i="1"/>
  <c r="R176" i="1"/>
  <c r="O176" i="1"/>
  <c r="L176" i="1"/>
  <c r="J176" i="1"/>
  <c r="AO175" i="1"/>
  <c r="AJ175" i="1"/>
  <c r="AG175" i="1"/>
  <c r="AE175" i="1"/>
  <c r="AB175" i="1"/>
  <c r="Z175" i="1"/>
  <c r="W175" i="1"/>
  <c r="U175" i="1"/>
  <c r="O175" i="1"/>
  <c r="J175" i="1"/>
  <c r="AO174" i="1"/>
  <c r="AL174" i="1"/>
  <c r="AJ174" i="1"/>
  <c r="AG174" i="1"/>
  <c r="AE174" i="1"/>
  <c r="AB174" i="1"/>
  <c r="Z174" i="1"/>
  <c r="W174" i="1"/>
  <c r="U174" i="1"/>
  <c r="O174" i="1"/>
  <c r="J174" i="1"/>
  <c r="AO173" i="1"/>
  <c r="AL173" i="1"/>
  <c r="AJ173" i="1"/>
  <c r="AG173" i="1"/>
  <c r="AE173" i="1"/>
  <c r="AB173" i="1"/>
  <c r="Z173" i="1"/>
  <c r="W173" i="1"/>
  <c r="U173" i="1"/>
  <c r="O173" i="1"/>
  <c r="J173" i="1"/>
  <c r="AQ172" i="1"/>
  <c r="AO172" i="1"/>
  <c r="AJ172" i="1"/>
  <c r="AG172" i="1"/>
  <c r="AE172" i="1"/>
  <c r="AB172" i="1"/>
  <c r="Z172" i="1"/>
  <c r="W172" i="1"/>
  <c r="U172" i="1"/>
  <c r="O172" i="1"/>
  <c r="J172" i="1"/>
  <c r="AQ171" i="1"/>
  <c r="AO171" i="1"/>
  <c r="AL171" i="1"/>
  <c r="AJ171" i="1"/>
  <c r="AG171" i="1"/>
  <c r="AE171" i="1"/>
  <c r="AB171" i="1"/>
  <c r="Z171" i="1"/>
  <c r="W171" i="1"/>
  <c r="U171" i="1"/>
  <c r="O171" i="1"/>
  <c r="J171" i="1"/>
  <c r="AQ170" i="1"/>
  <c r="AO170" i="1"/>
  <c r="AL170" i="1"/>
  <c r="AJ170" i="1"/>
  <c r="AG170" i="1"/>
  <c r="AE170" i="1"/>
  <c r="AB170" i="1"/>
  <c r="Z170" i="1"/>
  <c r="W170" i="1"/>
  <c r="U170" i="1"/>
  <c r="O170" i="1"/>
  <c r="J170" i="1"/>
  <c r="AQ169" i="1"/>
  <c r="AO169" i="1"/>
  <c r="AL169" i="1"/>
  <c r="AJ169" i="1"/>
  <c r="AG169" i="1"/>
  <c r="AE169" i="1"/>
  <c r="AB169" i="1"/>
  <c r="Z169" i="1"/>
  <c r="W169" i="1"/>
  <c r="U169" i="1"/>
  <c r="O169" i="1"/>
  <c r="J169" i="1"/>
  <c r="AO168" i="1"/>
  <c r="AL168" i="1"/>
  <c r="AJ168" i="1"/>
  <c r="AG168" i="1"/>
  <c r="AE168" i="1"/>
  <c r="AB168" i="1"/>
  <c r="Z168" i="1"/>
  <c r="W168" i="1"/>
  <c r="U168" i="1"/>
  <c r="O168" i="1"/>
  <c r="J168" i="1"/>
  <c r="AQ167" i="1"/>
  <c r="AO167" i="1"/>
  <c r="AJ167" i="1"/>
  <c r="AG167" i="1"/>
  <c r="AE167" i="1"/>
  <c r="AB167" i="1"/>
  <c r="Z167" i="1"/>
  <c r="W167" i="1"/>
  <c r="U167" i="1"/>
  <c r="O167" i="1"/>
  <c r="J167" i="1"/>
  <c r="AO166" i="1"/>
  <c r="AL166" i="1"/>
  <c r="AJ166" i="1"/>
  <c r="AG166" i="1"/>
  <c r="AE166" i="1"/>
  <c r="AB166" i="1"/>
  <c r="Z166" i="1"/>
  <c r="W166" i="1"/>
  <c r="U166" i="1"/>
  <c r="O166" i="1"/>
  <c r="J166" i="1"/>
  <c r="AO165" i="1"/>
  <c r="AJ165" i="1"/>
  <c r="AE165" i="1"/>
  <c r="AB165" i="1"/>
  <c r="Z165" i="1"/>
  <c r="W165" i="1"/>
  <c r="U165" i="1"/>
  <c r="O165" i="1"/>
  <c r="J165" i="1"/>
  <c r="AO164" i="1"/>
  <c r="AL164" i="1"/>
  <c r="AJ164" i="1"/>
  <c r="AE164" i="1"/>
  <c r="AB164" i="1"/>
  <c r="Z164" i="1"/>
  <c r="W164" i="1"/>
  <c r="U164" i="1"/>
  <c r="O164" i="1"/>
  <c r="J164" i="1"/>
  <c r="AO163" i="1"/>
  <c r="AL163" i="1"/>
  <c r="AJ163" i="1"/>
  <c r="AE163" i="1"/>
  <c r="AB163" i="1"/>
  <c r="Z163" i="1"/>
  <c r="W163" i="1"/>
  <c r="U163" i="1"/>
  <c r="O163" i="1"/>
  <c r="J163" i="1"/>
  <c r="AQ162" i="1"/>
  <c r="AO162" i="1"/>
  <c r="AL162" i="1"/>
  <c r="AJ162" i="1"/>
  <c r="AG162" i="1"/>
  <c r="AE162" i="1"/>
  <c r="AB162" i="1"/>
  <c r="Z162" i="1"/>
  <c r="W162" i="1"/>
  <c r="U162" i="1"/>
  <c r="O162" i="1"/>
  <c r="J162" i="1"/>
  <c r="AO161" i="1"/>
  <c r="AJ161" i="1"/>
  <c r="AG161" i="1"/>
  <c r="AE161" i="1"/>
  <c r="AB161" i="1"/>
  <c r="Z161" i="1"/>
  <c r="W161" i="1"/>
  <c r="U161" i="1"/>
  <c r="O161" i="1"/>
  <c r="J161" i="1"/>
  <c r="AO160" i="1"/>
  <c r="AJ160" i="1"/>
  <c r="AG160" i="1"/>
  <c r="AE160" i="1"/>
  <c r="AB160" i="1"/>
  <c r="Z160" i="1"/>
  <c r="W160" i="1"/>
  <c r="U160" i="1"/>
  <c r="O160" i="1"/>
  <c r="J160" i="1"/>
  <c r="AO159" i="1"/>
  <c r="AJ159" i="1"/>
  <c r="AE159" i="1"/>
  <c r="Z159" i="1"/>
  <c r="W159" i="1"/>
  <c r="U159" i="1"/>
  <c r="O159" i="1"/>
  <c r="J159" i="1"/>
  <c r="AO158" i="1"/>
  <c r="AJ158" i="1"/>
  <c r="AE158" i="1"/>
  <c r="Z158" i="1"/>
  <c r="W158" i="1"/>
  <c r="U158" i="1"/>
  <c r="O158" i="1"/>
  <c r="J158" i="1"/>
  <c r="AO157" i="1"/>
  <c r="AL157" i="1"/>
  <c r="AJ157" i="1"/>
  <c r="AE157" i="1"/>
  <c r="Z157" i="1"/>
  <c r="W157" i="1"/>
  <c r="U157" i="1"/>
  <c r="O157" i="1"/>
  <c r="J157" i="1"/>
  <c r="AO155" i="1"/>
  <c r="AJ155" i="1"/>
  <c r="AG155" i="1"/>
  <c r="AE155" i="1"/>
  <c r="AB155" i="1"/>
  <c r="Z155" i="1"/>
  <c r="W155" i="1"/>
  <c r="U155" i="1"/>
  <c r="O155" i="1"/>
  <c r="J155" i="1"/>
  <c r="AO154" i="1"/>
  <c r="AL154" i="1"/>
  <c r="AJ154" i="1"/>
  <c r="AG154" i="1"/>
  <c r="AE154" i="1"/>
  <c r="Z154" i="1"/>
  <c r="W154" i="1"/>
  <c r="U154" i="1"/>
  <c r="O154" i="1"/>
  <c r="M154" i="1"/>
  <c r="J154" i="1"/>
  <c r="AO153" i="1"/>
  <c r="AJ153" i="1"/>
  <c r="AE153" i="1"/>
  <c r="AB153" i="1"/>
  <c r="Z153" i="1"/>
  <c r="W153" i="1"/>
  <c r="U153" i="1"/>
  <c r="O153" i="1"/>
  <c r="J153" i="1"/>
  <c r="AQ152" i="1"/>
  <c r="AO152" i="1"/>
  <c r="AJ152" i="1"/>
  <c r="AE152" i="1"/>
  <c r="AB152" i="1"/>
  <c r="Z152" i="1"/>
  <c r="W152" i="1"/>
  <c r="U152" i="1"/>
  <c r="O152" i="1"/>
  <c r="J152" i="1"/>
  <c r="AQ151" i="1"/>
  <c r="AO151" i="1"/>
  <c r="AJ151" i="1"/>
  <c r="AE151" i="1"/>
  <c r="AB151" i="1"/>
  <c r="Z151" i="1"/>
  <c r="W151" i="1"/>
  <c r="U151" i="1"/>
  <c r="O151" i="1"/>
  <c r="J151" i="1"/>
  <c r="AO150" i="1"/>
  <c r="AJ150" i="1"/>
  <c r="AE150" i="1"/>
  <c r="AB150" i="1"/>
  <c r="Z150" i="1"/>
  <c r="U150" i="1"/>
  <c r="O150" i="1"/>
  <c r="L150" i="1"/>
  <c r="J150" i="1"/>
  <c r="AO149" i="1"/>
  <c r="AL149" i="1"/>
  <c r="AJ149" i="1"/>
  <c r="AG149" i="1"/>
  <c r="AE149" i="1"/>
  <c r="Z149" i="1"/>
  <c r="W149" i="1"/>
  <c r="U149" i="1"/>
  <c r="O149" i="1"/>
  <c r="L149" i="1"/>
  <c r="J149" i="1"/>
  <c r="AO148" i="1"/>
  <c r="AJ148" i="1"/>
  <c r="AG148" i="1"/>
  <c r="AE148" i="1"/>
  <c r="AB148" i="1"/>
  <c r="Z148" i="1"/>
  <c r="U148" i="1"/>
  <c r="Q148" i="1"/>
  <c r="O148" i="1"/>
  <c r="L148" i="1"/>
  <c r="J148" i="1"/>
  <c r="AO147" i="1"/>
  <c r="AJ147" i="1"/>
  <c r="AE147" i="1"/>
  <c r="AB147" i="1"/>
  <c r="Z147" i="1"/>
  <c r="W147" i="1"/>
  <c r="U147" i="1"/>
  <c r="Q147" i="1"/>
  <c r="O147" i="1"/>
  <c r="J147" i="1"/>
  <c r="AO146" i="1"/>
  <c r="AJ146" i="1"/>
  <c r="AE146" i="1"/>
  <c r="AB146" i="1"/>
  <c r="Z146" i="1"/>
  <c r="U146" i="1"/>
  <c r="Q146" i="1"/>
  <c r="O146" i="1"/>
  <c r="M146" i="1"/>
  <c r="J146" i="1"/>
  <c r="AO145" i="1"/>
  <c r="AL145" i="1"/>
  <c r="AJ145" i="1"/>
  <c r="AG145" i="1"/>
  <c r="AE145" i="1"/>
  <c r="AB145" i="1"/>
  <c r="Z145" i="1"/>
  <c r="W145" i="1"/>
  <c r="U145" i="1"/>
  <c r="R145" i="1"/>
  <c r="O145" i="1"/>
  <c r="L145" i="1"/>
  <c r="J145" i="1"/>
  <c r="AO144" i="1"/>
  <c r="AL144" i="1"/>
  <c r="AJ144" i="1"/>
  <c r="AG144" i="1"/>
  <c r="AE144" i="1"/>
  <c r="AB144" i="1"/>
  <c r="Z144" i="1"/>
  <c r="W144" i="1"/>
  <c r="U144" i="1"/>
  <c r="O144" i="1"/>
  <c r="L144" i="1"/>
  <c r="J144" i="1"/>
  <c r="AO143" i="1"/>
  <c r="AJ143" i="1"/>
  <c r="AG143" i="1"/>
  <c r="AE143" i="1"/>
  <c r="AB143" i="1"/>
  <c r="Z143" i="1"/>
  <c r="W143" i="1"/>
  <c r="U143" i="1"/>
  <c r="R143" i="1"/>
  <c r="O143" i="1"/>
  <c r="L143" i="1"/>
  <c r="J143" i="1"/>
  <c r="AO142" i="1"/>
  <c r="AJ142" i="1"/>
  <c r="AG142" i="1"/>
  <c r="AE142" i="1"/>
  <c r="AB142" i="1"/>
  <c r="Z142" i="1"/>
  <c r="W142" i="1"/>
  <c r="U142" i="1"/>
  <c r="R142" i="1"/>
  <c r="O142" i="1"/>
  <c r="L142" i="1"/>
  <c r="J142" i="1"/>
  <c r="AO141" i="1"/>
  <c r="AL141" i="1"/>
  <c r="AJ141" i="1"/>
  <c r="AG141" i="1"/>
  <c r="AE141" i="1"/>
  <c r="AB141" i="1"/>
  <c r="Z141" i="1"/>
  <c r="W141" i="1"/>
  <c r="U141" i="1"/>
  <c r="R141" i="1"/>
  <c r="O141" i="1"/>
  <c r="J141" i="1"/>
  <c r="AO140" i="1"/>
  <c r="AL140" i="1"/>
  <c r="AJ140" i="1"/>
  <c r="AG140" i="1"/>
  <c r="AE140" i="1"/>
  <c r="AB140" i="1"/>
  <c r="Z140" i="1"/>
  <c r="W140" i="1"/>
  <c r="U140" i="1"/>
  <c r="Q140" i="1"/>
  <c r="O140" i="1"/>
  <c r="J140" i="1"/>
  <c r="AO139" i="1"/>
  <c r="AJ139" i="1"/>
  <c r="AG139" i="1"/>
  <c r="AE139" i="1"/>
  <c r="AB139" i="1"/>
  <c r="Z139" i="1"/>
  <c r="W139" i="1"/>
  <c r="U139" i="1"/>
  <c r="O139" i="1"/>
  <c r="J139" i="1"/>
  <c r="AO138" i="1"/>
  <c r="AL138" i="1"/>
  <c r="AJ138" i="1"/>
  <c r="AG138" i="1"/>
  <c r="AE138" i="1"/>
  <c r="AB138" i="1"/>
  <c r="Z138" i="1"/>
  <c r="W138" i="1"/>
  <c r="U138" i="1"/>
  <c r="R138" i="1"/>
  <c r="O138" i="1"/>
  <c r="J138" i="1"/>
  <c r="AQ137" i="1"/>
  <c r="AO137" i="1"/>
  <c r="AJ137" i="1"/>
  <c r="AG137" i="1"/>
  <c r="AE137" i="1"/>
  <c r="AB137" i="1"/>
  <c r="Z137" i="1"/>
  <c r="W137" i="1"/>
  <c r="U137" i="1"/>
  <c r="R137" i="1"/>
  <c r="O137" i="1"/>
  <c r="L137" i="1"/>
  <c r="J137" i="1"/>
  <c r="AQ136" i="1"/>
  <c r="AO136" i="1"/>
  <c r="AL136" i="1"/>
  <c r="AJ136" i="1"/>
  <c r="AG136" i="1"/>
  <c r="AE136" i="1"/>
  <c r="AB136" i="1"/>
  <c r="Z136" i="1"/>
  <c r="W136" i="1"/>
  <c r="U136" i="1"/>
  <c r="R136" i="1"/>
  <c r="O136" i="1"/>
  <c r="J136" i="1"/>
  <c r="AO135" i="1"/>
  <c r="AL135" i="1"/>
  <c r="AJ135" i="1"/>
  <c r="AG135" i="1"/>
  <c r="AE135" i="1"/>
  <c r="AB135" i="1"/>
  <c r="Z135" i="1"/>
  <c r="W135" i="1"/>
  <c r="U135" i="1"/>
  <c r="O135" i="1"/>
  <c r="J135" i="1"/>
  <c r="AO134" i="1"/>
  <c r="AJ134" i="1"/>
  <c r="AE134" i="1"/>
  <c r="AB134" i="1"/>
  <c r="Z134" i="1"/>
  <c r="W134" i="1"/>
  <c r="U134" i="1"/>
  <c r="Q134" i="1"/>
  <c r="O134" i="1"/>
  <c r="L134" i="1"/>
  <c r="J134" i="1"/>
  <c r="AQ133" i="1"/>
  <c r="AO133" i="1"/>
  <c r="AL133" i="1"/>
  <c r="AJ133" i="1"/>
  <c r="AG133" i="1"/>
  <c r="AE133" i="1"/>
  <c r="AB133" i="1"/>
  <c r="Z133" i="1"/>
  <c r="W133" i="1"/>
  <c r="U133" i="1"/>
  <c r="O133" i="1"/>
  <c r="J133" i="1"/>
  <c r="AO132" i="1"/>
  <c r="AJ132" i="1"/>
  <c r="AG132" i="1"/>
  <c r="AE132" i="1"/>
  <c r="AB132" i="1"/>
  <c r="Z132" i="1"/>
  <c r="W132" i="1"/>
  <c r="U132" i="1"/>
  <c r="Q132" i="1"/>
  <c r="O132" i="1"/>
  <c r="J132" i="1"/>
  <c r="AO131" i="1"/>
  <c r="AJ131" i="1"/>
  <c r="AE131" i="1"/>
  <c r="AB131" i="1"/>
  <c r="Z131" i="1"/>
  <c r="U131" i="1"/>
  <c r="Q131" i="1"/>
  <c r="O131" i="1"/>
  <c r="J131" i="1"/>
  <c r="AO130" i="1"/>
  <c r="AJ130" i="1"/>
  <c r="AG130" i="1"/>
  <c r="AE130" i="1"/>
  <c r="AB130" i="1"/>
  <c r="Z130" i="1"/>
  <c r="W130" i="1"/>
  <c r="U130" i="1"/>
  <c r="Q130" i="1"/>
  <c r="O130" i="1"/>
  <c r="J130" i="1"/>
  <c r="AQ129" i="1"/>
  <c r="AO129" i="1"/>
  <c r="AJ129" i="1"/>
  <c r="AG129" i="1"/>
  <c r="AE129" i="1"/>
  <c r="AB129" i="1"/>
  <c r="Z129" i="1"/>
  <c r="W129" i="1"/>
  <c r="U129" i="1"/>
  <c r="O129" i="1"/>
  <c r="L129" i="1"/>
  <c r="J129" i="1"/>
  <c r="AO128" i="1"/>
  <c r="AL128" i="1"/>
  <c r="AJ128" i="1"/>
  <c r="AG128" i="1"/>
  <c r="AE128" i="1"/>
  <c r="AB128" i="1"/>
  <c r="Z128" i="1"/>
  <c r="W128" i="1"/>
  <c r="U128" i="1"/>
  <c r="R128" i="1"/>
  <c r="O128" i="1"/>
  <c r="J128" i="1"/>
  <c r="AQ127" i="1"/>
  <c r="AO127" i="1"/>
  <c r="AL127" i="1"/>
  <c r="AJ127" i="1"/>
  <c r="AG127" i="1"/>
  <c r="AE127" i="1"/>
  <c r="Z127" i="1"/>
  <c r="W127" i="1"/>
  <c r="U127" i="1"/>
  <c r="R127" i="1"/>
  <c r="O127" i="1"/>
  <c r="J127" i="1"/>
  <c r="AO126" i="1"/>
  <c r="AJ126" i="1"/>
  <c r="AE126" i="1"/>
  <c r="AB126" i="1"/>
  <c r="Z126" i="1"/>
  <c r="W126" i="1"/>
  <c r="U126" i="1"/>
  <c r="Q126" i="1"/>
  <c r="O126" i="1"/>
  <c r="J126" i="1"/>
  <c r="AO125" i="1"/>
  <c r="AJ125" i="1"/>
  <c r="AG125" i="1"/>
  <c r="AE125" i="1"/>
  <c r="AB125" i="1"/>
  <c r="Z125" i="1"/>
  <c r="W125" i="1"/>
  <c r="U125" i="1"/>
  <c r="O125" i="1"/>
  <c r="M125" i="1"/>
  <c r="J125" i="1"/>
  <c r="AO124" i="1"/>
  <c r="AJ124" i="1"/>
  <c r="AG124" i="1"/>
  <c r="AE124" i="1"/>
  <c r="AB124" i="1"/>
  <c r="Z124" i="1"/>
  <c r="U124" i="1"/>
  <c r="Q124" i="1"/>
  <c r="O124" i="1"/>
  <c r="M124" i="1"/>
  <c r="J124" i="1"/>
  <c r="AO123" i="1"/>
  <c r="AL123" i="1"/>
  <c r="AJ123" i="1"/>
  <c r="AE123" i="1"/>
  <c r="Z123" i="1"/>
  <c r="W123" i="1"/>
  <c r="U123" i="1"/>
  <c r="O123" i="1"/>
  <c r="L123" i="1"/>
  <c r="J123" i="1"/>
  <c r="AO122" i="1"/>
  <c r="AJ122" i="1"/>
  <c r="AE122" i="1"/>
  <c r="Z122" i="1"/>
  <c r="W122" i="1"/>
  <c r="U122" i="1"/>
  <c r="O122" i="1"/>
  <c r="M122" i="1"/>
  <c r="J122" i="1"/>
  <c r="AO121" i="1"/>
  <c r="AJ121" i="1"/>
  <c r="AG121" i="1"/>
  <c r="AE121" i="1"/>
  <c r="AB121" i="1"/>
  <c r="Z121" i="1"/>
  <c r="W121" i="1"/>
  <c r="U121" i="1"/>
  <c r="O121" i="1"/>
  <c r="L121" i="1"/>
  <c r="J121" i="1"/>
  <c r="AO120" i="1"/>
  <c r="AL120" i="1"/>
  <c r="AJ120" i="1"/>
  <c r="AE120" i="1"/>
  <c r="Z120" i="1"/>
  <c r="W120" i="1"/>
  <c r="U120" i="1"/>
  <c r="R120" i="1"/>
  <c r="O120" i="1"/>
  <c r="J120" i="1"/>
  <c r="AO119" i="1"/>
  <c r="AJ119" i="1"/>
  <c r="AE119" i="1"/>
  <c r="AB119" i="1"/>
  <c r="Z119" i="1"/>
  <c r="W119" i="1"/>
  <c r="U119" i="1"/>
  <c r="Q119" i="1"/>
  <c r="O119" i="1"/>
  <c r="L119" i="1"/>
  <c r="J119" i="1"/>
  <c r="AO118" i="1"/>
  <c r="AJ118" i="1"/>
  <c r="AE118" i="1"/>
  <c r="Z118" i="1"/>
  <c r="U118" i="1"/>
  <c r="Q118" i="1"/>
  <c r="O118" i="1"/>
  <c r="M118" i="1"/>
  <c r="J118" i="1"/>
  <c r="AO117" i="1"/>
  <c r="AJ117" i="1"/>
  <c r="AE117" i="1"/>
  <c r="Z117" i="1"/>
  <c r="W117" i="1"/>
  <c r="U117" i="1"/>
  <c r="O117" i="1"/>
  <c r="J117" i="1"/>
  <c r="AO116" i="1"/>
  <c r="AJ116" i="1"/>
  <c r="AE116" i="1"/>
  <c r="Z116" i="1"/>
  <c r="W116" i="1"/>
  <c r="U116" i="1"/>
  <c r="O116" i="1"/>
  <c r="J116" i="1"/>
  <c r="AO115" i="1"/>
  <c r="AJ115" i="1"/>
  <c r="AE115" i="1"/>
  <c r="Z115" i="1"/>
  <c r="W115" i="1"/>
  <c r="U115" i="1"/>
  <c r="O115" i="1"/>
  <c r="J115" i="1"/>
  <c r="AO114" i="1"/>
  <c r="AJ114" i="1"/>
  <c r="AG114" i="1"/>
  <c r="AE114" i="1"/>
  <c r="Z114" i="1"/>
  <c r="U114" i="1"/>
  <c r="O114" i="1"/>
  <c r="J114" i="1"/>
  <c r="AO113" i="1"/>
  <c r="AJ113" i="1"/>
  <c r="AG113" i="1"/>
  <c r="AE113" i="1"/>
  <c r="Z113" i="1"/>
  <c r="U113" i="1"/>
  <c r="O113" i="1"/>
  <c r="J113" i="1"/>
  <c r="AO112" i="1"/>
  <c r="AJ112" i="1"/>
  <c r="AG112" i="1"/>
  <c r="AE112" i="1"/>
  <c r="Z112" i="1"/>
  <c r="U112" i="1"/>
  <c r="O112" i="1"/>
  <c r="J112" i="1"/>
  <c r="AO111" i="1"/>
  <c r="AJ111" i="1"/>
  <c r="AE111" i="1"/>
  <c r="AB111" i="1"/>
  <c r="Z111" i="1"/>
  <c r="W111" i="1"/>
  <c r="U111" i="1"/>
  <c r="Q111" i="1"/>
  <c r="O111" i="1"/>
  <c r="L111" i="1"/>
  <c r="J111" i="1"/>
  <c r="AO110" i="1"/>
  <c r="AJ110" i="1"/>
  <c r="AE110" i="1"/>
  <c r="Z110" i="1"/>
  <c r="W110" i="1"/>
  <c r="U110" i="1"/>
  <c r="O110" i="1"/>
  <c r="J110" i="1"/>
  <c r="AO109" i="1"/>
  <c r="AJ109" i="1"/>
  <c r="AE109" i="1"/>
  <c r="Z109" i="1"/>
  <c r="W109" i="1"/>
  <c r="U109" i="1"/>
  <c r="O109" i="1"/>
  <c r="J109" i="1"/>
  <c r="AQ108" i="1"/>
  <c r="AO108" i="1"/>
  <c r="AJ108" i="1"/>
  <c r="AG108" i="1"/>
  <c r="AE108" i="1"/>
  <c r="AB108" i="1"/>
  <c r="Z108" i="1"/>
  <c r="W108" i="1"/>
  <c r="U108" i="1"/>
  <c r="Q108" i="1"/>
  <c r="O108" i="1"/>
  <c r="J108" i="1"/>
  <c r="AO107" i="1"/>
  <c r="AJ107" i="1"/>
  <c r="AE107" i="1"/>
  <c r="AB107" i="1"/>
  <c r="Z107" i="1"/>
  <c r="W107" i="1"/>
  <c r="U107" i="1"/>
  <c r="Q107" i="1"/>
  <c r="O107" i="1"/>
  <c r="M107" i="1"/>
  <c r="J107" i="1"/>
  <c r="AQ106" i="1"/>
  <c r="AO106" i="1"/>
  <c r="AL106" i="1"/>
  <c r="AJ106" i="1"/>
  <c r="AG106" i="1"/>
  <c r="AE106" i="1"/>
  <c r="Z106" i="1"/>
  <c r="W106" i="1"/>
  <c r="U106" i="1"/>
  <c r="O106" i="1"/>
  <c r="J106" i="1"/>
  <c r="AO105" i="1"/>
  <c r="AL105" i="1"/>
  <c r="AJ105" i="1"/>
  <c r="AG105" i="1"/>
  <c r="AE105" i="1"/>
  <c r="Z105" i="1"/>
  <c r="W105" i="1"/>
  <c r="U105" i="1"/>
  <c r="R105" i="1"/>
  <c r="O105" i="1"/>
  <c r="J105" i="1"/>
  <c r="AO104" i="1"/>
  <c r="AJ104" i="1"/>
  <c r="AG104" i="1"/>
  <c r="AE104" i="1"/>
  <c r="Z104" i="1"/>
  <c r="U104" i="1"/>
  <c r="O104" i="1"/>
  <c r="J104" i="1"/>
  <c r="AO103" i="1"/>
  <c r="AJ103" i="1"/>
  <c r="AG103" i="1"/>
  <c r="AE103" i="1"/>
  <c r="Z103" i="1"/>
  <c r="U103" i="1"/>
  <c r="O103" i="1"/>
  <c r="J103" i="1"/>
  <c r="AQ102" i="1"/>
  <c r="AO102" i="1"/>
  <c r="AJ102" i="1"/>
  <c r="AE102" i="1"/>
  <c r="AB102" i="1"/>
  <c r="Z102" i="1"/>
  <c r="U102" i="1"/>
  <c r="R102" i="1"/>
  <c r="O102" i="1"/>
  <c r="J102" i="1"/>
  <c r="AO101" i="1"/>
  <c r="AJ101" i="1"/>
  <c r="AE101" i="1"/>
  <c r="Z101" i="1"/>
  <c r="W101" i="1"/>
  <c r="U101" i="1"/>
  <c r="O101" i="1"/>
  <c r="J101" i="1"/>
  <c r="AO100" i="1"/>
  <c r="AL100" i="1"/>
  <c r="AJ100" i="1"/>
  <c r="AG100" i="1"/>
  <c r="AE100" i="1"/>
  <c r="AB100" i="1"/>
  <c r="Z100" i="1"/>
  <c r="W100" i="1"/>
  <c r="U100" i="1"/>
  <c r="O100" i="1"/>
  <c r="J100" i="1"/>
  <c r="AO99" i="1"/>
  <c r="AJ99" i="1"/>
  <c r="AE99" i="1"/>
  <c r="Z99" i="1"/>
  <c r="W99" i="1"/>
  <c r="U99" i="1"/>
  <c r="O99" i="1"/>
  <c r="J99" i="1"/>
  <c r="AQ98" i="1"/>
  <c r="AO98" i="1"/>
  <c r="AJ98" i="1"/>
  <c r="AE98" i="1"/>
  <c r="AB98" i="1"/>
  <c r="Z98" i="1"/>
  <c r="U98" i="1"/>
  <c r="Q98" i="1"/>
  <c r="O98" i="1"/>
  <c r="M98" i="1"/>
  <c r="J98" i="1"/>
  <c r="AO97" i="1"/>
  <c r="AJ97" i="1"/>
  <c r="AE97" i="1"/>
  <c r="Z97" i="1"/>
  <c r="W97" i="1"/>
  <c r="U97" i="1"/>
  <c r="O97" i="1"/>
  <c r="J97" i="1"/>
  <c r="AO96" i="1"/>
  <c r="AJ96" i="1"/>
  <c r="AE96" i="1"/>
  <c r="Z96" i="1"/>
  <c r="W96" i="1"/>
  <c r="U96" i="1"/>
  <c r="O96" i="1"/>
  <c r="J96" i="1"/>
  <c r="AQ95" i="1"/>
  <c r="AO95" i="1"/>
  <c r="AL95" i="1"/>
  <c r="AJ95" i="1"/>
  <c r="AG95" i="1"/>
  <c r="AE95" i="1"/>
  <c r="AB95" i="1"/>
  <c r="Z95" i="1"/>
  <c r="W95" i="1"/>
  <c r="U95" i="1"/>
  <c r="R95" i="1"/>
  <c r="O95" i="1"/>
  <c r="M95" i="1"/>
  <c r="J95" i="1"/>
  <c r="AO94" i="1"/>
  <c r="AJ94" i="1"/>
  <c r="AG94" i="1"/>
  <c r="AE94" i="1"/>
  <c r="Z94" i="1"/>
  <c r="U94" i="1"/>
  <c r="O94" i="1"/>
  <c r="J94" i="1"/>
  <c r="AO93" i="1"/>
  <c r="AJ93" i="1"/>
  <c r="AG93" i="1"/>
  <c r="AE93" i="1"/>
  <c r="Z93" i="1"/>
  <c r="U93" i="1"/>
  <c r="O93" i="1"/>
  <c r="J93" i="1"/>
  <c r="AQ92" i="1"/>
  <c r="AO92" i="1"/>
  <c r="AL92" i="1"/>
  <c r="AJ92" i="1"/>
  <c r="AE92" i="1"/>
  <c r="AB92" i="1"/>
  <c r="Z92" i="1"/>
  <c r="W92" i="1"/>
  <c r="U92" i="1"/>
  <c r="R92" i="1"/>
  <c r="O92" i="1"/>
  <c r="M92" i="1"/>
  <c r="J92" i="1"/>
  <c r="AO91" i="1"/>
  <c r="AJ91" i="1"/>
  <c r="AE91" i="1"/>
  <c r="AB91" i="1"/>
  <c r="Z91" i="1"/>
  <c r="U91" i="1"/>
  <c r="R91" i="1"/>
  <c r="O91" i="1"/>
  <c r="L91" i="1"/>
  <c r="J91" i="1"/>
  <c r="AQ90" i="1"/>
  <c r="AO90" i="1"/>
  <c r="AJ90" i="1"/>
  <c r="AE90" i="1"/>
  <c r="Z90" i="1"/>
  <c r="W90" i="1"/>
  <c r="U90" i="1"/>
  <c r="O90" i="1"/>
  <c r="J90" i="1"/>
  <c r="AO89" i="1"/>
  <c r="AJ89" i="1"/>
  <c r="AG89" i="1"/>
  <c r="AE89" i="1"/>
  <c r="AB89" i="1"/>
  <c r="Z89" i="1"/>
  <c r="W89" i="1"/>
  <c r="U89" i="1"/>
  <c r="O89" i="1"/>
  <c r="J89" i="1"/>
  <c r="AO88" i="1"/>
  <c r="AJ88" i="1"/>
  <c r="AE88" i="1"/>
  <c r="Z88" i="1"/>
  <c r="W88" i="1"/>
  <c r="U88" i="1"/>
  <c r="O88" i="1"/>
  <c r="J88" i="1"/>
  <c r="AO87" i="1"/>
  <c r="AJ87" i="1"/>
  <c r="AE87" i="1"/>
  <c r="Z87" i="1"/>
  <c r="W87" i="1"/>
  <c r="U87" i="1"/>
  <c r="O87" i="1"/>
  <c r="J87" i="1"/>
  <c r="AO86" i="1"/>
  <c r="AJ86" i="1"/>
  <c r="AE86" i="1"/>
  <c r="Z86" i="1"/>
  <c r="W86" i="1"/>
  <c r="U86" i="1"/>
  <c r="O86" i="1"/>
  <c r="J86" i="1"/>
  <c r="AO85" i="1"/>
  <c r="AJ85" i="1"/>
  <c r="AE85" i="1"/>
  <c r="Z85" i="1"/>
  <c r="W85" i="1"/>
  <c r="U85" i="1"/>
  <c r="O85" i="1"/>
  <c r="J85" i="1"/>
  <c r="AQ84" i="1"/>
  <c r="AO84" i="1"/>
  <c r="AL84" i="1"/>
  <c r="AJ84" i="1"/>
  <c r="AE84" i="1"/>
  <c r="Z84" i="1"/>
  <c r="U84" i="1"/>
  <c r="O84" i="1"/>
  <c r="M84" i="1"/>
  <c r="J84" i="1"/>
  <c r="AQ83" i="1"/>
  <c r="AO83" i="1"/>
  <c r="AJ83" i="1"/>
  <c r="AE83" i="1"/>
  <c r="AB83" i="1"/>
  <c r="Z83" i="1"/>
  <c r="W83" i="1"/>
  <c r="U83" i="1"/>
  <c r="O83" i="1"/>
  <c r="J83" i="1"/>
  <c r="AO82" i="1"/>
  <c r="AL82" i="1"/>
  <c r="AJ82" i="1"/>
  <c r="AE82" i="1"/>
  <c r="AB82" i="1"/>
  <c r="Z82" i="1"/>
  <c r="W82" i="1"/>
  <c r="U82" i="1"/>
  <c r="R82" i="1"/>
  <c r="O82" i="1"/>
  <c r="J82" i="1"/>
  <c r="AO81" i="1"/>
  <c r="AJ81" i="1"/>
  <c r="AE81" i="1"/>
  <c r="Z81" i="1"/>
  <c r="W81" i="1"/>
  <c r="U81" i="1"/>
  <c r="R81" i="1"/>
  <c r="O81" i="1"/>
  <c r="J81" i="1"/>
  <c r="AQ80" i="1"/>
  <c r="AO80" i="1"/>
  <c r="AJ80" i="1"/>
  <c r="AE80" i="1"/>
  <c r="AB80" i="1"/>
  <c r="Z80" i="1"/>
  <c r="W80" i="1"/>
  <c r="U80" i="1"/>
  <c r="R80" i="1"/>
  <c r="O80" i="1"/>
  <c r="J80" i="1"/>
  <c r="AO79" i="1"/>
  <c r="AL79" i="1"/>
  <c r="AJ79" i="1"/>
  <c r="AG79" i="1"/>
  <c r="AE79" i="1"/>
  <c r="AB79" i="1"/>
  <c r="Z79" i="1"/>
  <c r="W79" i="1"/>
  <c r="U79" i="1"/>
  <c r="O79" i="1"/>
  <c r="J79" i="1"/>
  <c r="AO78" i="1"/>
  <c r="AL78" i="1"/>
  <c r="AJ78" i="1"/>
  <c r="AE78" i="1"/>
  <c r="Z78" i="1"/>
  <c r="W78" i="1"/>
  <c r="U78" i="1"/>
  <c r="R78" i="1"/>
  <c r="O78" i="1"/>
  <c r="J78" i="1"/>
  <c r="AO77" i="1"/>
  <c r="AJ77" i="1"/>
  <c r="AE77" i="1"/>
  <c r="AB77" i="1"/>
  <c r="Z77" i="1"/>
  <c r="U77" i="1"/>
  <c r="R77" i="1"/>
  <c r="O77" i="1"/>
  <c r="L77" i="1"/>
  <c r="J77" i="1"/>
  <c r="AQ76" i="1"/>
  <c r="AO76" i="1"/>
  <c r="AL76" i="1"/>
  <c r="AJ76" i="1"/>
  <c r="AE76" i="1"/>
  <c r="Z76" i="1"/>
  <c r="W76" i="1"/>
  <c r="U76" i="1"/>
  <c r="R76" i="1"/>
  <c r="O76" i="1"/>
  <c r="J76" i="1"/>
  <c r="AQ75" i="1"/>
  <c r="AO75" i="1"/>
  <c r="AL75" i="1"/>
  <c r="AJ75" i="1"/>
  <c r="AG75" i="1"/>
  <c r="AE75" i="1"/>
  <c r="Z75" i="1"/>
  <c r="W75" i="1"/>
  <c r="U75" i="1"/>
  <c r="O75" i="1"/>
  <c r="L75" i="1"/>
  <c r="J75" i="1"/>
  <c r="AO74" i="1"/>
  <c r="AJ74" i="1"/>
  <c r="AE74" i="1"/>
  <c r="Z74" i="1"/>
  <c r="W74" i="1"/>
  <c r="U74" i="1"/>
  <c r="O74" i="1"/>
  <c r="J74" i="1"/>
  <c r="AO73" i="1"/>
  <c r="AJ73" i="1"/>
  <c r="AE73" i="1"/>
  <c r="Z73" i="1"/>
  <c r="W73" i="1"/>
  <c r="U73" i="1"/>
  <c r="O73" i="1"/>
  <c r="J73" i="1"/>
  <c r="AO72" i="1"/>
  <c r="AJ72" i="1"/>
  <c r="AE72" i="1"/>
  <c r="Z72" i="1"/>
  <c r="W72" i="1"/>
  <c r="U72" i="1"/>
  <c r="O72" i="1"/>
  <c r="J72" i="1"/>
  <c r="AO71" i="1"/>
  <c r="AJ71" i="1"/>
  <c r="AE71" i="1"/>
  <c r="Z71" i="1"/>
  <c r="W71" i="1"/>
  <c r="U71" i="1"/>
  <c r="O71" i="1"/>
  <c r="J71" i="1"/>
  <c r="AQ70" i="1"/>
  <c r="AO70" i="1"/>
  <c r="AL70" i="1"/>
  <c r="AJ70" i="1"/>
  <c r="AE70" i="1"/>
  <c r="Z70" i="1"/>
  <c r="U70" i="1"/>
  <c r="R70" i="1"/>
  <c r="O70" i="1"/>
  <c r="M70" i="1"/>
  <c r="J70" i="1"/>
  <c r="AQ69" i="1"/>
  <c r="AO69" i="1"/>
  <c r="AJ69" i="1"/>
  <c r="AE69" i="1"/>
  <c r="AB69" i="1"/>
  <c r="Z69" i="1"/>
  <c r="W69" i="1"/>
  <c r="U69" i="1"/>
  <c r="O69" i="1"/>
  <c r="J69" i="1"/>
  <c r="AQ68" i="1"/>
  <c r="AO68" i="1"/>
  <c r="AL68" i="1"/>
  <c r="AJ68" i="1"/>
  <c r="AE68" i="1"/>
  <c r="AB68" i="1"/>
  <c r="Z68" i="1"/>
  <c r="W68" i="1"/>
  <c r="U68" i="1"/>
  <c r="O68" i="1"/>
  <c r="J68" i="1"/>
  <c r="AO67" i="1"/>
  <c r="AJ67" i="1"/>
  <c r="AE67" i="1"/>
  <c r="Z67" i="1"/>
  <c r="W67" i="1"/>
  <c r="U67" i="1"/>
  <c r="O67" i="1"/>
  <c r="J67" i="1"/>
  <c r="AO66" i="1"/>
  <c r="AJ66" i="1"/>
  <c r="AE66" i="1"/>
  <c r="Z66" i="1"/>
  <c r="W66" i="1"/>
  <c r="U66" i="1"/>
  <c r="O66" i="1"/>
  <c r="J66" i="1"/>
  <c r="AO65" i="1"/>
  <c r="AJ65" i="1"/>
  <c r="AE65" i="1"/>
  <c r="Z65" i="1"/>
  <c r="W65" i="1"/>
  <c r="U65" i="1"/>
  <c r="O65" i="1"/>
  <c r="J65" i="1"/>
  <c r="AQ64" i="1"/>
  <c r="AO64" i="1"/>
  <c r="AL64" i="1"/>
  <c r="AJ64" i="1"/>
  <c r="AE64" i="1"/>
  <c r="Z64" i="1"/>
  <c r="W64" i="1"/>
  <c r="U64" i="1"/>
  <c r="R64" i="1"/>
  <c r="O64" i="1"/>
  <c r="J64" i="1"/>
  <c r="AO63" i="1"/>
  <c r="AL63" i="1"/>
  <c r="AJ63" i="1"/>
  <c r="AE63" i="1"/>
  <c r="Z63" i="1"/>
  <c r="W63" i="1"/>
  <c r="U63" i="1"/>
  <c r="R63" i="1"/>
  <c r="O63" i="1"/>
  <c r="J63" i="1"/>
  <c r="AO62" i="1"/>
  <c r="AJ62" i="1"/>
  <c r="AE62" i="1"/>
  <c r="Z62" i="1"/>
  <c r="W62" i="1"/>
  <c r="U62" i="1"/>
  <c r="O62" i="1"/>
  <c r="J62" i="1"/>
  <c r="AO61" i="1"/>
  <c r="AJ61" i="1"/>
  <c r="AE61" i="1"/>
  <c r="Z61" i="1"/>
  <c r="W61" i="1"/>
  <c r="U61" i="1"/>
  <c r="O61" i="1"/>
  <c r="J61" i="1"/>
  <c r="AO60" i="1"/>
  <c r="AJ60" i="1"/>
  <c r="AE60" i="1"/>
  <c r="Z60" i="1"/>
  <c r="W60" i="1"/>
  <c r="U60" i="1"/>
  <c r="O60" i="1"/>
  <c r="J60" i="1"/>
  <c r="AO59" i="1"/>
  <c r="AJ59" i="1"/>
  <c r="AE59" i="1"/>
  <c r="Z59" i="1"/>
  <c r="W59" i="1"/>
  <c r="U59" i="1"/>
  <c r="O59" i="1"/>
  <c r="J59" i="1"/>
  <c r="AO58" i="1"/>
  <c r="AL58" i="1"/>
  <c r="AJ58" i="1"/>
  <c r="AE58" i="1"/>
  <c r="Z58" i="1"/>
  <c r="W58" i="1"/>
  <c r="U58" i="1"/>
  <c r="O58" i="1"/>
  <c r="J58" i="1"/>
  <c r="AO57" i="1"/>
  <c r="AL57" i="1"/>
  <c r="AJ57" i="1"/>
  <c r="AE57" i="1"/>
  <c r="Z57" i="1"/>
  <c r="W57" i="1"/>
  <c r="U57" i="1"/>
  <c r="O57" i="1"/>
  <c r="J57" i="1"/>
  <c r="AO56" i="1"/>
  <c r="AL56" i="1"/>
  <c r="AJ56" i="1"/>
  <c r="AG56" i="1"/>
  <c r="AE56" i="1"/>
  <c r="Z56" i="1"/>
  <c r="W56" i="1"/>
  <c r="U56" i="1"/>
  <c r="O56" i="1"/>
  <c r="J56" i="1"/>
  <c r="AO55" i="1"/>
  <c r="AL55" i="1"/>
  <c r="AJ55" i="1"/>
  <c r="AG55" i="1"/>
  <c r="AE55" i="1"/>
  <c r="Z55" i="1"/>
  <c r="W55" i="1"/>
  <c r="U55" i="1"/>
  <c r="R55" i="1"/>
  <c r="O55" i="1"/>
  <c r="J55" i="1"/>
  <c r="AQ54" i="1"/>
  <c r="AO54" i="1"/>
  <c r="AJ54" i="1"/>
  <c r="AE54" i="1"/>
  <c r="AB54" i="1"/>
  <c r="Z54" i="1"/>
  <c r="W54" i="1"/>
  <c r="U54" i="1"/>
  <c r="O54" i="1"/>
  <c r="J54" i="1"/>
  <c r="AQ53" i="1"/>
  <c r="AO53" i="1"/>
  <c r="AL53" i="1"/>
  <c r="AJ53" i="1"/>
  <c r="AG53" i="1"/>
  <c r="AE53" i="1"/>
  <c r="AB53" i="1"/>
  <c r="Z53" i="1"/>
  <c r="W53" i="1"/>
  <c r="U53" i="1"/>
  <c r="O53" i="1"/>
  <c r="J53" i="1"/>
  <c r="AQ52" i="1"/>
  <c r="AO52" i="1"/>
  <c r="AJ52" i="1"/>
  <c r="AE52" i="1"/>
  <c r="AB52" i="1"/>
  <c r="Z52" i="1"/>
  <c r="W52" i="1"/>
  <c r="U52" i="1"/>
  <c r="O52" i="1"/>
  <c r="J52" i="1"/>
  <c r="AQ51" i="1"/>
  <c r="AO51" i="1"/>
  <c r="AL51" i="1"/>
  <c r="AJ51" i="1"/>
  <c r="AG51" i="1"/>
  <c r="AE51" i="1"/>
  <c r="AB51" i="1"/>
  <c r="Z51" i="1"/>
  <c r="W51" i="1"/>
  <c r="U51" i="1"/>
  <c r="O51" i="1"/>
  <c r="J51" i="1"/>
  <c r="AQ50" i="1"/>
  <c r="AO50" i="1"/>
  <c r="AL50" i="1"/>
  <c r="AJ50" i="1"/>
  <c r="AG50" i="1"/>
  <c r="AE50" i="1"/>
  <c r="AB50" i="1"/>
  <c r="Z50" i="1"/>
  <c r="W50" i="1"/>
  <c r="U50" i="1"/>
  <c r="O50" i="1"/>
  <c r="J50" i="1"/>
  <c r="AQ49" i="1"/>
  <c r="AO49" i="1"/>
  <c r="AL49" i="1"/>
  <c r="AJ49" i="1"/>
  <c r="AE49" i="1"/>
  <c r="AB49" i="1"/>
  <c r="Z49" i="1"/>
  <c r="W49" i="1"/>
  <c r="U49" i="1"/>
  <c r="O49" i="1"/>
  <c r="J49" i="1"/>
  <c r="AQ48" i="1"/>
  <c r="AO48" i="1"/>
  <c r="AL48" i="1"/>
  <c r="AJ48" i="1"/>
  <c r="AE48" i="1"/>
  <c r="AB48" i="1"/>
  <c r="Z48" i="1"/>
  <c r="W48" i="1"/>
  <c r="U48" i="1"/>
  <c r="O48" i="1"/>
  <c r="J48" i="1"/>
  <c r="AQ47" i="1"/>
  <c r="AO47" i="1"/>
  <c r="AL47" i="1"/>
  <c r="AJ47" i="1"/>
  <c r="AG47" i="1"/>
  <c r="AE47" i="1"/>
  <c r="AB47" i="1"/>
  <c r="Z47" i="1"/>
  <c r="W47" i="1"/>
  <c r="U47" i="1"/>
  <c r="O47" i="1"/>
  <c r="J47" i="1"/>
  <c r="AQ46" i="1"/>
  <c r="AO46" i="1"/>
  <c r="AL46" i="1"/>
  <c r="AJ46" i="1"/>
  <c r="AG46" i="1"/>
  <c r="AE46" i="1"/>
  <c r="Z46" i="1"/>
  <c r="U46" i="1"/>
  <c r="O46" i="1"/>
  <c r="M46" i="1"/>
  <c r="J46" i="1"/>
  <c r="AQ45" i="1"/>
  <c r="AO45" i="1"/>
  <c r="AJ45" i="1"/>
  <c r="AE45" i="1"/>
  <c r="AB45" i="1"/>
  <c r="Z45" i="1"/>
  <c r="W45" i="1"/>
  <c r="U45" i="1"/>
  <c r="O45" i="1"/>
  <c r="J45" i="1"/>
  <c r="AQ44" i="1"/>
  <c r="AO44" i="1"/>
  <c r="AL44" i="1"/>
  <c r="AJ44" i="1"/>
  <c r="AE44" i="1"/>
  <c r="Z44" i="1"/>
  <c r="W44" i="1"/>
  <c r="U44" i="1"/>
  <c r="Q44" i="1"/>
  <c r="O44" i="1"/>
  <c r="M44" i="1"/>
  <c r="J44" i="1"/>
  <c r="AO43" i="1"/>
  <c r="AJ43" i="1"/>
  <c r="AE43" i="1"/>
  <c r="Z43" i="1"/>
  <c r="W43" i="1"/>
  <c r="U43" i="1"/>
  <c r="O43" i="1"/>
  <c r="J43" i="1"/>
  <c r="AO42" i="1"/>
  <c r="AJ42" i="1"/>
  <c r="AE42" i="1"/>
  <c r="Z42" i="1"/>
  <c r="W42" i="1"/>
  <c r="U42" i="1"/>
  <c r="O42" i="1"/>
  <c r="J42" i="1"/>
  <c r="AO41" i="1"/>
  <c r="AJ41" i="1"/>
  <c r="AE41" i="1"/>
  <c r="Z41" i="1"/>
  <c r="W41" i="1"/>
  <c r="U41" i="1"/>
  <c r="O41" i="1"/>
  <c r="J41" i="1"/>
  <c r="AO40" i="1"/>
  <c r="AJ40" i="1"/>
  <c r="AE40" i="1"/>
  <c r="Z40" i="1"/>
  <c r="W40" i="1"/>
  <c r="U40" i="1"/>
  <c r="O40" i="1"/>
  <c r="J40" i="1"/>
  <c r="AO39" i="1"/>
  <c r="AJ39" i="1"/>
  <c r="AE39" i="1"/>
  <c r="Z39" i="1"/>
  <c r="W39" i="1"/>
  <c r="U39" i="1"/>
  <c r="O39" i="1"/>
  <c r="J39" i="1"/>
  <c r="AQ38" i="1"/>
  <c r="AO38" i="1"/>
  <c r="AL38" i="1"/>
  <c r="AJ38" i="1"/>
  <c r="AG38" i="1"/>
  <c r="AE38" i="1"/>
  <c r="AB38" i="1"/>
  <c r="Z38" i="1"/>
  <c r="W38" i="1"/>
  <c r="U38" i="1"/>
  <c r="O38" i="1"/>
  <c r="J38" i="1"/>
  <c r="AQ37" i="1"/>
  <c r="AO37" i="1"/>
  <c r="AL37" i="1"/>
  <c r="AJ37" i="1"/>
  <c r="AE37" i="1"/>
  <c r="Z37" i="1"/>
  <c r="U37" i="1"/>
  <c r="Q37" i="1"/>
  <c r="O37" i="1"/>
  <c r="M37" i="1"/>
  <c r="J37" i="1"/>
  <c r="AQ36" i="1"/>
  <c r="AO36" i="1"/>
  <c r="AL36" i="1"/>
  <c r="AJ36" i="1"/>
  <c r="AG36" i="1"/>
  <c r="AE36" i="1"/>
  <c r="AB36" i="1"/>
  <c r="Z36" i="1"/>
  <c r="W36" i="1"/>
  <c r="U36" i="1"/>
  <c r="O36" i="1"/>
  <c r="J36" i="1"/>
  <c r="AQ35" i="1"/>
  <c r="AO35" i="1"/>
  <c r="AL35" i="1"/>
  <c r="AJ35" i="1"/>
  <c r="AE35" i="1"/>
  <c r="Z35" i="1"/>
  <c r="W35" i="1"/>
  <c r="U35" i="1"/>
  <c r="O35" i="1"/>
  <c r="J35" i="1"/>
  <c r="AQ34" i="1"/>
  <c r="AO34" i="1"/>
  <c r="AL34" i="1"/>
  <c r="AJ34" i="1"/>
  <c r="AE34" i="1"/>
  <c r="Z34" i="1"/>
  <c r="W34" i="1"/>
  <c r="U34" i="1"/>
  <c r="R34" i="1"/>
  <c r="O34" i="1"/>
  <c r="M34" i="1"/>
  <c r="J34" i="1"/>
  <c r="AQ32" i="1"/>
  <c r="AO32" i="1"/>
  <c r="AJ32" i="1"/>
  <c r="AE32" i="1"/>
  <c r="AB32" i="1"/>
  <c r="Z32" i="1"/>
  <c r="W32" i="1"/>
  <c r="U32" i="1"/>
  <c r="O32" i="1"/>
  <c r="J32" i="1"/>
  <c r="AQ31" i="1"/>
  <c r="AO31" i="1"/>
  <c r="AJ31" i="1"/>
  <c r="AE31" i="1"/>
  <c r="AB31" i="1"/>
  <c r="Z31" i="1"/>
  <c r="W31" i="1"/>
  <c r="U31" i="1"/>
  <c r="O31" i="1"/>
  <c r="J31" i="1"/>
  <c r="AQ30" i="1"/>
  <c r="AO30" i="1"/>
  <c r="AJ30" i="1"/>
  <c r="AE30" i="1"/>
  <c r="AB30" i="1"/>
  <c r="Z30" i="1"/>
  <c r="W30" i="1"/>
  <c r="U30" i="1"/>
  <c r="O30" i="1"/>
  <c r="J30" i="1"/>
  <c r="AQ29" i="1"/>
  <c r="AO29" i="1"/>
  <c r="AL29" i="1"/>
  <c r="AJ29" i="1"/>
  <c r="AG29" i="1"/>
  <c r="AE29" i="1"/>
  <c r="AB29" i="1"/>
  <c r="Z29" i="1"/>
  <c r="W29" i="1"/>
  <c r="U29" i="1"/>
  <c r="O29" i="1"/>
  <c r="J29" i="1"/>
  <c r="AQ28" i="1"/>
  <c r="AO28" i="1"/>
  <c r="AL28" i="1"/>
  <c r="AJ28" i="1"/>
  <c r="AG28" i="1"/>
  <c r="AE28" i="1"/>
  <c r="Z28" i="1"/>
  <c r="U28" i="1"/>
  <c r="R28" i="1"/>
  <c r="O28" i="1"/>
  <c r="L28" i="1"/>
  <c r="J28" i="1"/>
  <c r="AQ27" i="1"/>
  <c r="AO27" i="1"/>
  <c r="AL27" i="1"/>
  <c r="AJ27" i="1"/>
  <c r="AG27" i="1"/>
  <c r="AE27" i="1"/>
  <c r="AB27" i="1"/>
  <c r="Z27" i="1"/>
  <c r="U27" i="1"/>
  <c r="O27" i="1"/>
  <c r="L27" i="1"/>
  <c r="J27" i="1"/>
  <c r="AQ26" i="1"/>
  <c r="AO26" i="1"/>
  <c r="AJ26" i="1"/>
  <c r="AE26" i="1"/>
  <c r="AB26" i="1"/>
  <c r="Z26" i="1"/>
  <c r="W26" i="1"/>
  <c r="U26" i="1"/>
  <c r="O26" i="1"/>
  <c r="J26" i="1"/>
  <c r="AQ25" i="1"/>
  <c r="AO25" i="1"/>
  <c r="AL25" i="1"/>
  <c r="AJ25" i="1"/>
  <c r="AE25" i="1"/>
  <c r="Z25" i="1"/>
  <c r="W25" i="1"/>
  <c r="U25" i="1"/>
  <c r="O25" i="1"/>
  <c r="M25" i="1"/>
  <c r="J25" i="1"/>
  <c r="AQ24" i="1"/>
  <c r="AO24" i="1"/>
  <c r="AL24" i="1"/>
  <c r="AJ24" i="1"/>
  <c r="AG24" i="1"/>
  <c r="AE24" i="1"/>
  <c r="Z24" i="1"/>
  <c r="U24" i="1"/>
  <c r="R24" i="1"/>
  <c r="O24" i="1"/>
  <c r="L24" i="1"/>
  <c r="J24" i="1"/>
  <c r="AO23" i="1"/>
  <c r="AL23" i="1"/>
  <c r="AJ23" i="1"/>
  <c r="AE23" i="1"/>
  <c r="Z23" i="1"/>
  <c r="W23" i="1"/>
  <c r="U23" i="1"/>
  <c r="O23" i="1"/>
  <c r="J23" i="1"/>
  <c r="AO22" i="1"/>
  <c r="AL22" i="1"/>
  <c r="AJ22" i="1"/>
  <c r="AE22" i="1"/>
  <c r="AB22" i="1"/>
  <c r="Z22" i="1"/>
  <c r="W22" i="1"/>
  <c r="U22" i="1"/>
  <c r="Q22" i="1"/>
  <c r="O22" i="1"/>
  <c r="J22" i="1"/>
  <c r="AQ21" i="1"/>
  <c r="AO21" i="1"/>
  <c r="AL21" i="1"/>
  <c r="AJ21" i="1"/>
  <c r="AE21" i="1"/>
  <c r="Z21" i="1"/>
  <c r="U21" i="1"/>
  <c r="Q21" i="1"/>
  <c r="O21" i="1"/>
  <c r="L21" i="1"/>
  <c r="J21" i="1"/>
  <c r="AQ20" i="1"/>
  <c r="AO20" i="1"/>
  <c r="AL20" i="1"/>
  <c r="AJ20" i="1"/>
  <c r="AG20" i="1"/>
  <c r="AE20" i="1"/>
  <c r="AB20" i="1"/>
  <c r="Z20" i="1"/>
  <c r="W20" i="1"/>
  <c r="U20" i="1"/>
  <c r="O20" i="1"/>
  <c r="J20" i="1"/>
  <c r="AQ19" i="1"/>
  <c r="AO19" i="1"/>
  <c r="AL19" i="1"/>
  <c r="AJ19" i="1"/>
  <c r="AE19" i="1"/>
  <c r="AB19" i="1"/>
  <c r="Z19" i="1"/>
  <c r="U19" i="1"/>
  <c r="R19" i="1"/>
  <c r="O19" i="1"/>
  <c r="M19" i="1"/>
  <c r="J19" i="1"/>
  <c r="AQ18" i="1"/>
  <c r="AO18" i="1"/>
  <c r="AL18" i="1"/>
  <c r="AJ18" i="1"/>
  <c r="AE18" i="1"/>
  <c r="Z18" i="1"/>
  <c r="W18" i="1"/>
  <c r="U18" i="1"/>
  <c r="R18" i="1"/>
  <c r="O18" i="1"/>
  <c r="M18" i="1"/>
  <c r="J18" i="1"/>
  <c r="AO17" i="1"/>
  <c r="AJ17" i="1"/>
  <c r="AE17" i="1"/>
  <c r="Z17" i="1"/>
  <c r="W17" i="1"/>
  <c r="U17" i="1"/>
  <c r="O17" i="1"/>
  <c r="J17" i="1"/>
  <c r="AQ16" i="1"/>
  <c r="AO16" i="1"/>
  <c r="AL16" i="1"/>
  <c r="AJ16" i="1"/>
  <c r="AE16" i="1"/>
  <c r="Z16" i="1"/>
  <c r="W16" i="1"/>
  <c r="U16" i="1"/>
  <c r="R16" i="1"/>
  <c r="O16" i="1"/>
  <c r="M16" i="1"/>
  <c r="J16" i="1"/>
  <c r="AQ15" i="1"/>
  <c r="AO15" i="1"/>
  <c r="AL15" i="1"/>
  <c r="AJ15" i="1"/>
  <c r="AE15" i="1"/>
  <c r="Z15" i="1"/>
  <c r="U15" i="1"/>
  <c r="Q15" i="1"/>
  <c r="O15" i="1"/>
  <c r="M15" i="1"/>
  <c r="J15" i="1"/>
  <c r="AQ14" i="1"/>
  <c r="AO14" i="1"/>
  <c r="AL14" i="1"/>
  <c r="AJ14" i="1"/>
  <c r="AG14" i="1"/>
  <c r="AE14" i="1"/>
  <c r="Z14" i="1"/>
  <c r="U14" i="1"/>
  <c r="R14" i="1"/>
  <c r="O14" i="1"/>
  <c r="L14" i="1"/>
  <c r="J14" i="1"/>
  <c r="AO13" i="1"/>
  <c r="AJ13" i="1"/>
  <c r="AE13" i="1"/>
  <c r="Z13" i="1"/>
  <c r="W13" i="1"/>
  <c r="U13" i="1"/>
  <c r="O13" i="1"/>
  <c r="J13" i="1"/>
  <c r="AO12" i="1"/>
  <c r="AJ12" i="1"/>
  <c r="AE12" i="1"/>
  <c r="Z12" i="1"/>
  <c r="W12" i="1"/>
  <c r="U12" i="1"/>
  <c r="O12" i="1"/>
  <c r="J12" i="1"/>
  <c r="AQ11" i="1"/>
  <c r="AO11" i="1"/>
  <c r="AL11" i="1"/>
  <c r="AJ11" i="1"/>
  <c r="AE11" i="1"/>
  <c r="Z11" i="1"/>
  <c r="U11" i="1"/>
  <c r="O11" i="1"/>
  <c r="L11" i="1"/>
  <c r="J11" i="1"/>
  <c r="AQ10" i="1"/>
  <c r="AO10" i="1"/>
  <c r="AL10" i="1"/>
  <c r="AJ10" i="1"/>
  <c r="AG10" i="1"/>
  <c r="AE10" i="1"/>
  <c r="AB10" i="1"/>
  <c r="Z10" i="1"/>
  <c r="W10" i="1"/>
  <c r="U10" i="1"/>
  <c r="O10" i="1"/>
  <c r="J10" i="1"/>
  <c r="AQ9" i="1"/>
  <c r="AO9" i="1"/>
  <c r="AL9" i="1"/>
  <c r="AJ9" i="1"/>
  <c r="AE9" i="1"/>
  <c r="AB9" i="1"/>
  <c r="Z9" i="1"/>
  <c r="W9" i="1"/>
  <c r="U9" i="1"/>
  <c r="R9" i="1"/>
  <c r="O9" i="1"/>
  <c r="M9" i="1"/>
  <c r="J9" i="1"/>
  <c r="AQ8" i="1"/>
  <c r="AO8" i="1"/>
  <c r="AL8" i="1"/>
  <c r="AJ8" i="1"/>
  <c r="AG8" i="1"/>
  <c r="AE8" i="1"/>
  <c r="Z8" i="1"/>
  <c r="U8" i="1"/>
  <c r="O8" i="1"/>
  <c r="L8" i="1"/>
  <c r="J8" i="1"/>
  <c r="AP36" i="24" l="1"/>
  <c r="X208" i="1"/>
  <c r="W208" i="1"/>
  <c r="X306" i="1"/>
  <c r="W306" i="1"/>
  <c r="X8" i="1"/>
  <c r="W8" i="1"/>
  <c r="X313" i="1"/>
  <c r="W313" i="1"/>
  <c r="X27" i="1"/>
  <c r="W27" i="1"/>
  <c r="X21" i="1"/>
  <c r="W21" i="1"/>
  <c r="X118" i="1"/>
  <c r="W118" i="1"/>
  <c r="X178" i="1"/>
  <c r="W178" i="1"/>
  <c r="X212" i="1"/>
  <c r="W212" i="1"/>
  <c r="X14" i="1"/>
  <c r="W14" i="1"/>
  <c r="X28" i="1"/>
  <c r="W28" i="1"/>
  <c r="X77" i="1"/>
  <c r="W77" i="1"/>
  <c r="X102" i="1"/>
  <c r="W102" i="1"/>
  <c r="X131" i="1"/>
  <c r="W131" i="1"/>
  <c r="X148" i="1"/>
  <c r="W148" i="1"/>
  <c r="X213" i="1"/>
  <c r="W213" i="1"/>
  <c r="X98" i="1"/>
  <c r="W98" i="1"/>
  <c r="X146" i="1"/>
  <c r="W146" i="1"/>
  <c r="X150" i="1"/>
  <c r="W150" i="1"/>
  <c r="X24" i="1"/>
  <c r="W24" i="1"/>
  <c r="X46" i="1"/>
  <c r="W46" i="1"/>
  <c r="X70" i="1"/>
  <c r="W70" i="1"/>
  <c r="X84" i="1"/>
  <c r="W84" i="1"/>
  <c r="X91" i="1"/>
  <c r="W91" i="1"/>
  <c r="X11" i="1"/>
  <c r="W11" i="1"/>
  <c r="X15" i="1"/>
  <c r="W15" i="1"/>
  <c r="X19" i="1"/>
  <c r="W19" i="1"/>
  <c r="X37" i="1"/>
  <c r="W37" i="1"/>
  <c r="X124" i="1"/>
  <c r="W124" i="1"/>
  <c r="X184" i="1"/>
  <c r="W184" i="1"/>
  <c r="X221" i="1"/>
  <c r="W221" i="1"/>
  <c r="X243" i="1"/>
  <c r="W243" i="1"/>
  <c r="X287" i="1"/>
  <c r="W287" i="1"/>
  <c r="AK21" i="24"/>
  <c r="L20" i="24"/>
  <c r="R48" i="24"/>
  <c r="Q48" i="24"/>
  <c r="Q10" i="24"/>
  <c r="R29" i="24"/>
  <c r="AA42" i="24"/>
  <c r="AB42" i="24"/>
  <c r="AB18" i="24"/>
  <c r="AP42" i="24"/>
  <c r="AQ42" i="24"/>
  <c r="Q20" i="24"/>
  <c r="R20" i="24"/>
  <c r="L11" i="24"/>
  <c r="M11" i="24"/>
  <c r="AB14" i="24"/>
  <c r="AA14" i="24"/>
  <c r="AL23" i="24"/>
  <c r="W29" i="24"/>
  <c r="V29" i="24"/>
  <c r="AB48" i="24"/>
  <c r="AA48" i="24"/>
  <c r="X224" i="1"/>
  <c r="Q167" i="1"/>
  <c r="R167" i="1" s="1"/>
  <c r="Q273" i="1"/>
  <c r="R273" i="1" s="1"/>
  <c r="AR296" i="1"/>
  <c r="AC18" i="1"/>
  <c r="AB18" i="1"/>
  <c r="AH63" i="1"/>
  <c r="AG63" i="1"/>
  <c r="AH98" i="1"/>
  <c r="AG98" i="1"/>
  <c r="AH111" i="1"/>
  <c r="AG111" i="1"/>
  <c r="AC127" i="1"/>
  <c r="AB127" i="1"/>
  <c r="AC185" i="1"/>
  <c r="AB185" i="1"/>
  <c r="AC214" i="1"/>
  <c r="AB214" i="1"/>
  <c r="AH232" i="1"/>
  <c r="AG232" i="1"/>
  <c r="AC15" i="1"/>
  <c r="AB15" i="1"/>
  <c r="AH21" i="1"/>
  <c r="AG21" i="1"/>
  <c r="AC37" i="1"/>
  <c r="AB37" i="1"/>
  <c r="AH64" i="1"/>
  <c r="AG64" i="1"/>
  <c r="AH70" i="1"/>
  <c r="AG70" i="1"/>
  <c r="AH76" i="1"/>
  <c r="AG76" i="1"/>
  <c r="AH78" i="1"/>
  <c r="AG78" i="1"/>
  <c r="AC81" i="1"/>
  <c r="AB81" i="1"/>
  <c r="AH82" i="1"/>
  <c r="AG82" i="1"/>
  <c r="AC84" i="1"/>
  <c r="AB84" i="1"/>
  <c r="M91" i="1"/>
  <c r="AH91" i="1"/>
  <c r="AG91" i="1"/>
  <c r="AH102" i="1"/>
  <c r="AG102" i="1"/>
  <c r="AH131" i="1"/>
  <c r="AG131" i="1"/>
  <c r="AH146" i="1"/>
  <c r="AG146" i="1"/>
  <c r="AC202" i="1"/>
  <c r="AB202" i="1"/>
  <c r="AC228" i="1"/>
  <c r="AB228" i="1"/>
  <c r="AC290" i="1"/>
  <c r="AB290" i="1"/>
  <c r="AC297" i="1"/>
  <c r="AB297" i="1"/>
  <c r="R301" i="1"/>
  <c r="AC301" i="1"/>
  <c r="AB301" i="1"/>
  <c r="AC305" i="1"/>
  <c r="AB305" i="1"/>
  <c r="AC24" i="1"/>
  <c r="AB24" i="1"/>
  <c r="AH25" i="1"/>
  <c r="AG25" i="1"/>
  <c r="AH34" i="1"/>
  <c r="AG34" i="1"/>
  <c r="AH92" i="1"/>
  <c r="AG92" i="1"/>
  <c r="AH119" i="1"/>
  <c r="AG119" i="1"/>
  <c r="AH134" i="1"/>
  <c r="AG134" i="1"/>
  <c r="AH150" i="1"/>
  <c r="AG150" i="1"/>
  <c r="AC181" i="1"/>
  <c r="AB181" i="1"/>
  <c r="AH212" i="1"/>
  <c r="AG212" i="1"/>
  <c r="AC248" i="1"/>
  <c r="AB248" i="1"/>
  <c r="AC11" i="1"/>
  <c r="AB11" i="1"/>
  <c r="AH16" i="1"/>
  <c r="AG16" i="1"/>
  <c r="AH22" i="1"/>
  <c r="AG22" i="1"/>
  <c r="AH9" i="1"/>
  <c r="AG9" i="1"/>
  <c r="AH18" i="1"/>
  <c r="AG18" i="1"/>
  <c r="AC23" i="1"/>
  <c r="AB23" i="1"/>
  <c r="AC34" i="1"/>
  <c r="AB34" i="1"/>
  <c r="AH35" i="1"/>
  <c r="AG35" i="1"/>
  <c r="AC44" i="1"/>
  <c r="AB44" i="1"/>
  <c r="AC63" i="1"/>
  <c r="AB63" i="1"/>
  <c r="AC149" i="1"/>
  <c r="AB149" i="1"/>
  <c r="AH182" i="1"/>
  <c r="AG182" i="1"/>
  <c r="AH248" i="1"/>
  <c r="AG248" i="1"/>
  <c r="AH281" i="1"/>
  <c r="AG281" i="1"/>
  <c r="AH302" i="1"/>
  <c r="AG302" i="1"/>
  <c r="AC304" i="1"/>
  <c r="AB304" i="1"/>
  <c r="AH19" i="1"/>
  <c r="AG19" i="1"/>
  <c r="AH23" i="1"/>
  <c r="AG23" i="1"/>
  <c r="AC35" i="1"/>
  <c r="AB35" i="1"/>
  <c r="AH44" i="1"/>
  <c r="AG44" i="1"/>
  <c r="AC90" i="1"/>
  <c r="AB90" i="1"/>
  <c r="AC105" i="1"/>
  <c r="AB105" i="1"/>
  <c r="AC300" i="1"/>
  <c r="AB300" i="1"/>
  <c r="AC8" i="1"/>
  <c r="AB8" i="1"/>
  <c r="AC28" i="1"/>
  <c r="AB28" i="1"/>
  <c r="AC46" i="1"/>
  <c r="AB46" i="1"/>
  <c r="AC25" i="1"/>
  <c r="AB25" i="1"/>
  <c r="AC75" i="1"/>
  <c r="AB75" i="1"/>
  <c r="AH90" i="1"/>
  <c r="AG90" i="1"/>
  <c r="AC106" i="1"/>
  <c r="AB106" i="1"/>
  <c r="AC154" i="1"/>
  <c r="AB154" i="1"/>
  <c r="AH8" i="1"/>
  <c r="AH11" i="1"/>
  <c r="AG11" i="1"/>
  <c r="AC14" i="1"/>
  <c r="AB14" i="1"/>
  <c r="AH15" i="1"/>
  <c r="AG15" i="1"/>
  <c r="AC16" i="1"/>
  <c r="AB16" i="1"/>
  <c r="AC21" i="1"/>
  <c r="AB21" i="1"/>
  <c r="AH37" i="1"/>
  <c r="AG37" i="1"/>
  <c r="AC55" i="1"/>
  <c r="AB55" i="1"/>
  <c r="AC56" i="1"/>
  <c r="AB56" i="1"/>
  <c r="AM56" i="1"/>
  <c r="AC64" i="1"/>
  <c r="AB64" i="1"/>
  <c r="AC70" i="1"/>
  <c r="AB70" i="1"/>
  <c r="AC76" i="1"/>
  <c r="AB76" i="1"/>
  <c r="AH77" i="1"/>
  <c r="AG77" i="1"/>
  <c r="AC78" i="1"/>
  <c r="AB78" i="1"/>
  <c r="AH81" i="1"/>
  <c r="AG81" i="1"/>
  <c r="AH84" i="1"/>
  <c r="AG84" i="1"/>
  <c r="AH107" i="1"/>
  <c r="AG107" i="1"/>
  <c r="AH126" i="1"/>
  <c r="AG126" i="1"/>
  <c r="AH147" i="1"/>
  <c r="AG147" i="1"/>
  <c r="AC200" i="1"/>
  <c r="AB200" i="1"/>
  <c r="AC225" i="1"/>
  <c r="AB225" i="1"/>
  <c r="AC226" i="1"/>
  <c r="AB226" i="1"/>
  <c r="AC244" i="1"/>
  <c r="AB244" i="1"/>
  <c r="AC298" i="1"/>
  <c r="AB298" i="1"/>
  <c r="AC303" i="1"/>
  <c r="AB303" i="1"/>
  <c r="AC307" i="1"/>
  <c r="AB307" i="1"/>
  <c r="X140" i="1"/>
  <c r="AQ63" i="1"/>
  <c r="AR63" i="1"/>
  <c r="AL300" i="1"/>
  <c r="AM300" i="1"/>
  <c r="L124" i="1"/>
  <c r="Q226" i="1"/>
  <c r="R226" i="1"/>
  <c r="M232" i="1"/>
  <c r="L232" i="1"/>
  <c r="AC180" i="1"/>
  <c r="L125" i="1"/>
  <c r="X283" i="1"/>
  <c r="AL183" i="1"/>
  <c r="AM183" i="1"/>
  <c r="Q193" i="1"/>
  <c r="R193" i="1" s="1"/>
  <c r="M21" i="1"/>
  <c r="X25" i="1"/>
  <c r="L98" i="1"/>
  <c r="AC100" i="1"/>
  <c r="L241" i="1"/>
  <c r="M241" i="1"/>
  <c r="AL108" i="1"/>
  <c r="AM108" i="1"/>
  <c r="AC161" i="1"/>
  <c r="AC155" i="1"/>
  <c r="R108" i="1"/>
  <c r="AC126" i="1"/>
  <c r="L131" i="1"/>
  <c r="M131" i="1"/>
  <c r="L175" i="1"/>
  <c r="M175" i="1"/>
  <c r="AL180" i="1"/>
  <c r="AM180" i="1"/>
  <c r="AC108" i="1"/>
  <c r="M123" i="1"/>
  <c r="L178" i="1"/>
  <c r="M178" i="1"/>
  <c r="X200" i="1"/>
  <c r="M302" i="1"/>
  <c r="L302" i="1"/>
  <c r="AQ303" i="1"/>
  <c r="AR303" i="1"/>
  <c r="AR127" i="1"/>
  <c r="AR129" i="1"/>
  <c r="AP12" i="24"/>
  <c r="AP25" i="24"/>
  <c r="AQ44" i="24"/>
  <c r="AR300" i="1"/>
  <c r="AQ35" i="24"/>
  <c r="AM138" i="1"/>
  <c r="AM164" i="1"/>
  <c r="AM237" i="1"/>
  <c r="AK22" i="24"/>
  <c r="AK29" i="24"/>
  <c r="AM57" i="1"/>
  <c r="AM136" i="1"/>
  <c r="AM168" i="1"/>
  <c r="AM169" i="1"/>
  <c r="AM239" i="1"/>
  <c r="AM281" i="1"/>
  <c r="AL10" i="24"/>
  <c r="AL20" i="24"/>
  <c r="AL33" i="24"/>
  <c r="AH137" i="1"/>
  <c r="AH124" i="1"/>
  <c r="AG48" i="24"/>
  <c r="AH75" i="1"/>
  <c r="AH178" i="1"/>
  <c r="AH241" i="1"/>
  <c r="AG11" i="24"/>
  <c r="AF24" i="24"/>
  <c r="AC140" i="1"/>
  <c r="AC82" i="1"/>
  <c r="AC143" i="1"/>
  <c r="AC98" i="1"/>
  <c r="AB24" i="24"/>
  <c r="AB44" i="24"/>
  <c r="X135" i="1"/>
  <c r="X209" i="1"/>
  <c r="X95" i="1"/>
  <c r="X226" i="1"/>
  <c r="X90" i="1"/>
  <c r="X106" i="1"/>
  <c r="X125" i="1"/>
  <c r="X34" i="1"/>
  <c r="X92" i="1"/>
  <c r="X162" i="1"/>
  <c r="X290" i="1"/>
  <c r="W10" i="24"/>
  <c r="W47" i="24"/>
  <c r="R209" i="1"/>
  <c r="Q12" i="24"/>
  <c r="Q92" i="1"/>
  <c r="Q241" i="1"/>
  <c r="R8" i="24"/>
  <c r="R25" i="24"/>
  <c r="Q248" i="1"/>
  <c r="R37" i="1"/>
  <c r="Q136" i="1"/>
  <c r="Q176" i="1"/>
  <c r="Q200" i="1"/>
  <c r="M28" i="1"/>
  <c r="M77" i="1"/>
  <c r="M144" i="1"/>
  <c r="M145" i="1"/>
  <c r="M223" i="1"/>
  <c r="L287" i="1"/>
  <c r="M303" i="1"/>
  <c r="L46" i="1"/>
  <c r="M75" i="1"/>
  <c r="L107" i="1"/>
  <c r="M119" i="1"/>
  <c r="L122" i="1"/>
  <c r="M129" i="1"/>
  <c r="L180" i="1"/>
  <c r="L186" i="1"/>
  <c r="M211" i="1"/>
  <c r="M278" i="1"/>
  <c r="M34" i="24"/>
  <c r="M8" i="1"/>
  <c r="L37" i="1"/>
  <c r="M308" i="1"/>
  <c r="M200" i="1"/>
  <c r="L281" i="1"/>
  <c r="M298" i="1"/>
  <c r="M306" i="1"/>
  <c r="L312" i="1"/>
  <c r="L14" i="24"/>
  <c r="M38" i="24"/>
  <c r="AL81" i="1"/>
  <c r="AM81" i="1"/>
  <c r="M102" i="1"/>
  <c r="L102" i="1"/>
  <c r="Q121" i="1"/>
  <c r="R121" i="1"/>
  <c r="X130" i="1"/>
  <c r="R133" i="1"/>
  <c r="Q133" i="1"/>
  <c r="L135" i="1"/>
  <c r="M135" i="1"/>
  <c r="M210" i="1"/>
  <c r="L210" i="1"/>
  <c r="R214" i="1"/>
  <c r="Q214" i="1"/>
  <c r="AH230" i="1"/>
  <c r="AL202" i="1"/>
  <c r="AM202" i="1"/>
  <c r="AM34" i="1"/>
  <c r="Q63" i="1"/>
  <c r="Q64" i="1"/>
  <c r="AM70" i="1"/>
  <c r="Q80" i="1"/>
  <c r="Q81" i="1"/>
  <c r="L92" i="1"/>
  <c r="AR102" i="1"/>
  <c r="L118" i="1"/>
  <c r="X119" i="1"/>
  <c r="M121" i="1"/>
  <c r="X122" i="1"/>
  <c r="X123" i="1"/>
  <c r="AH125" i="1"/>
  <c r="AH129" i="1"/>
  <c r="M132" i="1"/>
  <c r="L132" i="1"/>
  <c r="AH133" i="1"/>
  <c r="M137" i="1"/>
  <c r="X137" i="1"/>
  <c r="AC141" i="1"/>
  <c r="L154" i="1"/>
  <c r="X185" i="1"/>
  <c r="AL235" i="1"/>
  <c r="AM235" i="1"/>
  <c r="L243" i="1"/>
  <c r="M243" i="1"/>
  <c r="X278" i="1"/>
  <c r="L126" i="1"/>
  <c r="M126" i="1"/>
  <c r="L138" i="1"/>
  <c r="M138" i="1"/>
  <c r="AQ177" i="1"/>
  <c r="AR177" i="1"/>
  <c r="AL195" i="1"/>
  <c r="AM195" i="1"/>
  <c r="M209" i="1"/>
  <c r="L209" i="1"/>
  <c r="M11" i="1"/>
  <c r="X18" i="1"/>
  <c r="AM20" i="1"/>
  <c r="R21" i="1"/>
  <c r="AM24" i="1"/>
  <c r="AR35" i="1"/>
  <c r="X75" i="1"/>
  <c r="L106" i="1"/>
  <c r="M106" i="1"/>
  <c r="M111" i="1"/>
  <c r="AH121" i="1"/>
  <c r="L128" i="1"/>
  <c r="M128" i="1"/>
  <c r="X132" i="1"/>
  <c r="AM135" i="1"/>
  <c r="AC139" i="1"/>
  <c r="AL142" i="1"/>
  <c r="AM142" i="1"/>
  <c r="L146" i="1"/>
  <c r="Q160" i="1"/>
  <c r="R160" i="1"/>
  <c r="AQ166" i="1"/>
  <c r="AR166" i="1"/>
  <c r="X177" i="1"/>
  <c r="AC179" i="1"/>
  <c r="AL208" i="1"/>
  <c r="AM208" i="1"/>
  <c r="L300" i="1"/>
  <c r="M300" i="1"/>
  <c r="R13" i="24"/>
  <c r="Q13" i="24"/>
  <c r="L41" i="24"/>
  <c r="M41" i="24"/>
  <c r="L283" i="1"/>
  <c r="M283" i="1"/>
  <c r="Q289" i="1"/>
  <c r="R289" i="1"/>
  <c r="AC296" i="1"/>
  <c r="Q304" i="1"/>
  <c r="R304" i="1"/>
  <c r="X308" i="1"/>
  <c r="M13" i="24"/>
  <c r="L13" i="24"/>
  <c r="V13" i="24"/>
  <c r="W13" i="24"/>
  <c r="M18" i="24"/>
  <c r="L18" i="24"/>
  <c r="Q22" i="24"/>
  <c r="R22" i="24"/>
  <c r="M26" i="24"/>
  <c r="L26" i="24"/>
  <c r="AP37" i="24"/>
  <c r="AQ37" i="24"/>
  <c r="AR152" i="1"/>
  <c r="AR167" i="1"/>
  <c r="AH176" i="1"/>
  <c r="R185" i="1"/>
  <c r="M213" i="1"/>
  <c r="AR216" i="1"/>
  <c r="L221" i="1"/>
  <c r="X232" i="1"/>
  <c r="AR246" i="1"/>
  <c r="AH278" i="1"/>
  <c r="AL280" i="1"/>
  <c r="AM280" i="1"/>
  <c r="X299" i="1"/>
  <c r="L313" i="1"/>
  <c r="M313" i="1"/>
  <c r="M12" i="24"/>
  <c r="L12" i="24"/>
  <c r="AK17" i="24"/>
  <c r="AL17" i="24"/>
  <c r="Q32" i="24"/>
  <c r="R32" i="24"/>
  <c r="AA41" i="24"/>
  <c r="AB41" i="24"/>
  <c r="M43" i="24"/>
  <c r="L43" i="24"/>
  <c r="AF43" i="24"/>
  <c r="AG43" i="24"/>
  <c r="L32" i="24"/>
  <c r="M32" i="24"/>
  <c r="AK42" i="24"/>
  <c r="AL42" i="24"/>
  <c r="R43" i="24"/>
  <c r="Q43" i="24"/>
  <c r="L44" i="24"/>
  <c r="M44" i="24"/>
  <c r="AR281" i="1"/>
  <c r="M290" i="1"/>
  <c r="L291" i="1"/>
  <c r="Q299" i="1"/>
  <c r="AH299" i="1"/>
  <c r="R307" i="1"/>
  <c r="AH308" i="1"/>
  <c r="R24" i="24"/>
  <c r="AB29" i="24"/>
  <c r="AP29" i="24"/>
  <c r="AA32" i="24"/>
  <c r="AQ33" i="24"/>
  <c r="AQ34" i="24"/>
  <c r="R36" i="24"/>
  <c r="L40" i="24"/>
  <c r="AP40" i="24"/>
  <c r="AQ40" i="24"/>
  <c r="AF41" i="24"/>
  <c r="M42" i="24"/>
  <c r="Q42" i="24"/>
  <c r="AL46" i="24"/>
  <c r="AL90" i="1"/>
  <c r="AM90" i="1"/>
  <c r="AC147" i="1"/>
  <c r="M155" i="1"/>
  <c r="L155" i="1"/>
  <c r="Q162" i="1"/>
  <c r="R162" i="1"/>
  <c r="AC183" i="1"/>
  <c r="L19" i="1"/>
  <c r="AR21" i="1"/>
  <c r="M24" i="1"/>
  <c r="AR25" i="1"/>
  <c r="AR34" i="1"/>
  <c r="AM36" i="1"/>
  <c r="R44" i="1"/>
  <c r="AM44" i="1"/>
  <c r="X53" i="1"/>
  <c r="AM63" i="1"/>
  <c r="AM64" i="1"/>
  <c r="Q78" i="1"/>
  <c r="AM79" i="1"/>
  <c r="M90" i="1"/>
  <c r="L90" i="1"/>
  <c r="AQ100" i="1"/>
  <c r="AR100" i="1"/>
  <c r="Q106" i="1"/>
  <c r="R106" i="1"/>
  <c r="AC107" i="1"/>
  <c r="AL111" i="1"/>
  <c r="AM111" i="1"/>
  <c r="L120" i="1"/>
  <c r="M120" i="1"/>
  <c r="X121" i="1"/>
  <c r="AQ128" i="1"/>
  <c r="AR128" i="1"/>
  <c r="AL129" i="1"/>
  <c r="AM129" i="1"/>
  <c r="L133" i="1"/>
  <c r="M133" i="1"/>
  <c r="L136" i="1"/>
  <c r="M136" i="1"/>
  <c r="AC136" i="1"/>
  <c r="AC138" i="1"/>
  <c r="M140" i="1"/>
  <c r="L140" i="1"/>
  <c r="L141" i="1"/>
  <c r="M141" i="1"/>
  <c r="M148" i="1"/>
  <c r="AH149" i="1"/>
  <c r="M150" i="1"/>
  <c r="AC178" i="1"/>
  <c r="M179" i="1"/>
  <c r="L179" i="1"/>
  <c r="AQ183" i="1"/>
  <c r="AR183" i="1"/>
  <c r="AQ207" i="1"/>
  <c r="AR207" i="1"/>
  <c r="R211" i="1"/>
  <c r="AQ105" i="1"/>
  <c r="AR105" i="1"/>
  <c r="AC131" i="1"/>
  <c r="Q135" i="1"/>
  <c r="R135" i="1"/>
  <c r="AH175" i="1"/>
  <c r="AC308" i="1"/>
  <c r="R18" i="24"/>
  <c r="Q18" i="24"/>
  <c r="AR10" i="1"/>
  <c r="AM10" i="1"/>
  <c r="AM14" i="1"/>
  <c r="R100" i="1"/>
  <c r="Q100" i="1"/>
  <c r="AH100" i="1"/>
  <c r="L105" i="1"/>
  <c r="M105" i="1"/>
  <c r="X108" i="1"/>
  <c r="X111" i="1"/>
  <c r="X126" i="1"/>
  <c r="L127" i="1"/>
  <c r="M127" i="1"/>
  <c r="AC129" i="1"/>
  <c r="M130" i="1"/>
  <c r="L130" i="1"/>
  <c r="AL143" i="1"/>
  <c r="AM143" i="1"/>
  <c r="AC144" i="1"/>
  <c r="M147" i="1"/>
  <c r="L147" i="1"/>
  <c r="X160" i="1"/>
  <c r="AH161" i="1"/>
  <c r="AL179" i="1"/>
  <c r="AM179" i="1"/>
  <c r="X183" i="1"/>
  <c r="AL185" i="1"/>
  <c r="AM185" i="1"/>
  <c r="R186" i="1"/>
  <c r="Q186" i="1"/>
  <c r="M208" i="1"/>
  <c r="L208" i="1"/>
  <c r="AH209" i="1"/>
  <c r="Q225" i="1"/>
  <c r="R225" i="1"/>
  <c r="L226" i="1"/>
  <c r="M226" i="1"/>
  <c r="AL232" i="1"/>
  <c r="AM232" i="1"/>
  <c r="R244" i="1"/>
  <c r="Q244" i="1"/>
  <c r="Q287" i="1"/>
  <c r="R287" i="1"/>
  <c r="AH106" i="1"/>
  <c r="X129" i="1"/>
  <c r="AQ141" i="1"/>
  <c r="AR141" i="1"/>
  <c r="AL167" i="1"/>
  <c r="AM167" i="1"/>
  <c r="X175" i="1"/>
  <c r="X182" i="1"/>
  <c r="L184" i="1"/>
  <c r="M184" i="1"/>
  <c r="AC209" i="1"/>
  <c r="X210" i="1"/>
  <c r="AL223" i="1"/>
  <c r="AM223" i="1"/>
  <c r="AH231" i="1"/>
  <c r="L244" i="1"/>
  <c r="M244" i="1"/>
  <c r="AQ302" i="1"/>
  <c r="AR302" i="1"/>
  <c r="L307" i="1"/>
  <c r="M307" i="1"/>
  <c r="AQ312" i="1"/>
  <c r="AR312" i="1"/>
  <c r="L9" i="1"/>
  <c r="Q14" i="1"/>
  <c r="L15" i="1"/>
  <c r="R15" i="1"/>
  <c r="Q16" i="1"/>
  <c r="AL98" i="1"/>
  <c r="AM98" i="1"/>
  <c r="X9" i="1"/>
  <c r="M14" i="1"/>
  <c r="R22" i="1"/>
  <c r="AM23" i="1"/>
  <c r="AR24" i="1"/>
  <c r="M27" i="1"/>
  <c r="L70" i="1"/>
  <c r="Q77" i="1"/>
  <c r="L84" i="1"/>
  <c r="Q91" i="1"/>
  <c r="AC92" i="1"/>
  <c r="AL102" i="1"/>
  <c r="AM102" i="1"/>
  <c r="Q104" i="1"/>
  <c r="R104" i="1"/>
  <c r="X107" i="1"/>
  <c r="Q123" i="1"/>
  <c r="R123" i="1"/>
  <c r="M134" i="1"/>
  <c r="X134" i="1"/>
  <c r="AQ135" i="1"/>
  <c r="AR135" i="1"/>
  <c r="AL137" i="1"/>
  <c r="AM137" i="1"/>
  <c r="L139" i="1"/>
  <c r="M139" i="1"/>
  <c r="AC146" i="1"/>
  <c r="AQ149" i="1"/>
  <c r="AR149" i="1"/>
  <c r="Q150" i="1"/>
  <c r="R150" i="1"/>
  <c r="AL155" i="1"/>
  <c r="AM155" i="1"/>
  <c r="AQ168" i="1"/>
  <c r="AR168" i="1"/>
  <c r="AL172" i="1"/>
  <c r="AM172" i="1"/>
  <c r="AC176" i="1"/>
  <c r="AL181" i="1"/>
  <c r="AM181" i="1"/>
  <c r="AH202" i="1"/>
  <c r="AL207" i="1"/>
  <c r="AM207" i="1"/>
  <c r="X211" i="1"/>
  <c r="AL220" i="1"/>
  <c r="AM220" i="1"/>
  <c r="M229" i="1"/>
  <c r="L229" i="1"/>
  <c r="M185" i="1"/>
  <c r="L185" i="1"/>
  <c r="X202" i="1"/>
  <c r="AL204" i="1"/>
  <c r="AM204" i="1"/>
  <c r="AL211" i="1"/>
  <c r="AM211" i="1"/>
  <c r="AL198" i="1"/>
  <c r="AM198" i="1"/>
  <c r="M212" i="1"/>
  <c r="L212" i="1"/>
  <c r="L228" i="1"/>
  <c r="M228" i="1"/>
  <c r="AH245" i="1"/>
  <c r="AQ283" i="1"/>
  <c r="AR283" i="1"/>
  <c r="X291" i="1"/>
  <c r="Q11" i="24"/>
  <c r="R11" i="24"/>
  <c r="V14" i="24"/>
  <c r="W14" i="24"/>
  <c r="V20" i="24"/>
  <c r="W20" i="24"/>
  <c r="AF20" i="24"/>
  <c r="AG20" i="24"/>
  <c r="L25" i="24"/>
  <c r="M25" i="24"/>
  <c r="AK35" i="24"/>
  <c r="AL35" i="24"/>
  <c r="L36" i="24"/>
  <c r="M36" i="24"/>
  <c r="AH225" i="1"/>
  <c r="R245" i="1"/>
  <c r="Q245" i="1"/>
  <c r="AP10" i="24"/>
  <c r="AQ10" i="24"/>
  <c r="X281" i="1"/>
  <c r="AH283" i="1"/>
  <c r="M289" i="1"/>
  <c r="L289" i="1"/>
  <c r="L297" i="1"/>
  <c r="M297" i="1"/>
  <c r="AL299" i="1"/>
  <c r="AM299" i="1"/>
  <c r="AH300" i="1"/>
  <c r="X307" i="1"/>
  <c r="AH312" i="1"/>
  <c r="AB11" i="24"/>
  <c r="AA11" i="24"/>
  <c r="AG14" i="24"/>
  <c r="AF14" i="24"/>
  <c r="AL18" i="24"/>
  <c r="AK18" i="24"/>
  <c r="L22" i="24"/>
  <c r="M22" i="24"/>
  <c r="L29" i="24"/>
  <c r="M29" i="24"/>
  <c r="AC232" i="1"/>
  <c r="AR233" i="1"/>
  <c r="Q281" i="1"/>
  <c r="R281" i="1"/>
  <c r="X289" i="1"/>
  <c r="L299" i="1"/>
  <c r="M299" i="1"/>
  <c r="AC299" i="1"/>
  <c r="R300" i="1"/>
  <c r="Q300" i="1"/>
  <c r="R305" i="1"/>
  <c r="Q305" i="1"/>
  <c r="Q306" i="1"/>
  <c r="R306" i="1"/>
  <c r="AC306" i="1"/>
  <c r="AF12" i="24"/>
  <c r="AG12" i="24"/>
  <c r="V18" i="24"/>
  <c r="W18" i="24"/>
  <c r="L24" i="24"/>
  <c r="M24" i="24"/>
  <c r="Q34" i="24"/>
  <c r="R34" i="24"/>
  <c r="AK37" i="24"/>
  <c r="AL37" i="24"/>
  <c r="AK43" i="24"/>
  <c r="AL43" i="24"/>
  <c r="Q44" i="24"/>
  <c r="R44" i="24"/>
  <c r="AF18" i="24"/>
  <c r="AG18" i="24"/>
  <c r="V24" i="24"/>
  <c r="W24" i="24"/>
  <c r="AF29" i="24"/>
  <c r="AG29" i="24"/>
  <c r="V34" i="24"/>
  <c r="W34" i="24"/>
  <c r="L47" i="24"/>
  <c r="M47" i="24"/>
  <c r="AG22" i="24"/>
  <c r="AF22" i="24"/>
  <c r="AP39" i="24"/>
  <c r="AQ39" i="24"/>
  <c r="V40" i="24"/>
  <c r="W40" i="24"/>
  <c r="AK41" i="24"/>
  <c r="AL41" i="24"/>
  <c r="V42" i="24"/>
  <c r="W42" i="24"/>
  <c r="AA43" i="24"/>
  <c r="AB43" i="24"/>
  <c r="V44" i="24"/>
  <c r="W44" i="24"/>
  <c r="M48" i="24"/>
  <c r="L48" i="24"/>
  <c r="AQ48" i="24"/>
  <c r="AP48" i="24"/>
  <c r="AK45" i="24"/>
  <c r="AL45" i="24"/>
  <c r="AQ142" i="1"/>
  <c r="AR142" i="1"/>
  <c r="AQ176" i="1"/>
  <c r="AR176" i="1"/>
  <c r="AQ189" i="1"/>
  <c r="AR189" i="1"/>
  <c r="AQ202" i="1"/>
  <c r="AR202" i="1"/>
  <c r="AQ215" i="1"/>
  <c r="AR215" i="1"/>
  <c r="AQ290" i="1"/>
  <c r="AR290" i="1"/>
  <c r="AQ301" i="1"/>
  <c r="AR301" i="1"/>
  <c r="AQ41" i="24"/>
  <c r="AP41" i="24"/>
  <c r="AQ46" i="24"/>
  <c r="AP46" i="24"/>
  <c r="AR20" i="1"/>
  <c r="AR30" i="1"/>
  <c r="AR187" i="1"/>
  <c r="AR200" i="1"/>
  <c r="AQ211" i="1"/>
  <c r="AR211" i="1"/>
  <c r="AR298" i="1"/>
  <c r="AQ43" i="24"/>
  <c r="AP43" i="24"/>
  <c r="AR14" i="1"/>
  <c r="AR16" i="1"/>
  <c r="AR26" i="1"/>
  <c r="AR28" i="1"/>
  <c r="AR44" i="1"/>
  <c r="AR49" i="1"/>
  <c r="AR52" i="1"/>
  <c r="AR70" i="1"/>
  <c r="AR95" i="1"/>
  <c r="AR98" i="1"/>
  <c r="AR133" i="1"/>
  <c r="AR136" i="1"/>
  <c r="AR137" i="1"/>
  <c r="AQ138" i="1"/>
  <c r="AR138" i="1"/>
  <c r="AQ144" i="1"/>
  <c r="AR144" i="1"/>
  <c r="AR151" i="1"/>
  <c r="AR172" i="1"/>
  <c r="AQ173" i="1"/>
  <c r="AR173" i="1"/>
  <c r="AQ181" i="1"/>
  <c r="AR181" i="1"/>
  <c r="AQ208" i="1"/>
  <c r="AR208" i="1"/>
  <c r="AQ297" i="1"/>
  <c r="AR297" i="1"/>
  <c r="AQ307" i="1"/>
  <c r="AR307" i="1"/>
  <c r="AQ11" i="24"/>
  <c r="AP11" i="24"/>
  <c r="AQ14" i="24"/>
  <c r="AP14" i="24"/>
  <c r="AQ26" i="24"/>
  <c r="AP26" i="24"/>
  <c r="AQ45" i="24"/>
  <c r="AP45" i="24"/>
  <c r="AQ47" i="24"/>
  <c r="AP47" i="24"/>
  <c r="AR36" i="1"/>
  <c r="AR64" i="1"/>
  <c r="AR84" i="1"/>
  <c r="AQ140" i="1"/>
  <c r="AR140" i="1"/>
  <c r="AQ145" i="1"/>
  <c r="AR145" i="1"/>
  <c r="AQ174" i="1"/>
  <c r="AR174" i="1"/>
  <c r="AR182" i="1"/>
  <c r="AQ299" i="1"/>
  <c r="AR299" i="1"/>
  <c r="AR9" i="1"/>
  <c r="AR37" i="1"/>
  <c r="AR46" i="1"/>
  <c r="AR68" i="1"/>
  <c r="AR75" i="1"/>
  <c r="AR80" i="1"/>
  <c r="AR92" i="1"/>
  <c r="AR106" i="1"/>
  <c r="AR108" i="1"/>
  <c r="AQ111" i="1"/>
  <c r="AR111" i="1"/>
  <c r="AQ143" i="1"/>
  <c r="AR143" i="1"/>
  <c r="AR204" i="1"/>
  <c r="AQ232" i="1"/>
  <c r="AR232" i="1"/>
  <c r="AR304" i="1"/>
  <c r="AQ305" i="1"/>
  <c r="AR305" i="1"/>
  <c r="AP13" i="24"/>
  <c r="AQ32" i="24"/>
  <c r="AP32" i="24"/>
  <c r="AP38" i="24"/>
  <c r="AR162" i="1"/>
  <c r="AR169" i="1"/>
  <c r="AR171" i="1"/>
  <c r="AR180" i="1"/>
  <c r="AR188" i="1"/>
  <c r="AR221" i="1"/>
  <c r="AR223" i="1"/>
  <c r="AR291" i="1"/>
  <c r="AL200" i="1"/>
  <c r="AM200" i="1"/>
  <c r="AL287" i="1"/>
  <c r="AM287" i="1"/>
  <c r="AL13" i="24"/>
  <c r="AK13" i="24"/>
  <c r="AL199" i="1"/>
  <c r="AM199" i="1"/>
  <c r="AL14" i="24"/>
  <c r="AK14" i="24"/>
  <c r="AM16" i="1"/>
  <c r="AM25" i="1"/>
  <c r="AM28" i="1"/>
  <c r="AM35" i="1"/>
  <c r="AM68" i="1"/>
  <c r="AM75" i="1"/>
  <c r="AM84" i="1"/>
  <c r="AM92" i="1"/>
  <c r="AM95" i="1"/>
  <c r="AM133" i="1"/>
  <c r="AM140" i="1"/>
  <c r="AM141" i="1"/>
  <c r="AM144" i="1"/>
  <c r="AM149" i="1"/>
  <c r="AM157" i="1"/>
  <c r="AM163" i="1"/>
  <c r="AM176" i="1"/>
  <c r="AL221" i="1"/>
  <c r="AM221" i="1"/>
  <c r="AL302" i="1"/>
  <c r="AM302" i="1"/>
  <c r="AL305" i="1"/>
  <c r="AM305" i="1"/>
  <c r="AL11" i="24"/>
  <c r="AK11" i="24"/>
  <c r="AL32" i="24"/>
  <c r="AK32" i="24"/>
  <c r="AM9" i="1"/>
  <c r="AM21" i="1"/>
  <c r="AM37" i="1"/>
  <c r="AM46" i="1"/>
  <c r="AM49" i="1"/>
  <c r="AM76" i="1"/>
  <c r="AM78" i="1"/>
  <c r="AM82" i="1"/>
  <c r="AM105" i="1"/>
  <c r="AM106" i="1"/>
  <c r="AM120" i="1"/>
  <c r="AM123" i="1"/>
  <c r="AM127" i="1"/>
  <c r="AM128" i="1"/>
  <c r="AM145" i="1"/>
  <c r="AM154" i="1"/>
  <c r="AM162" i="1"/>
  <c r="AM171" i="1"/>
  <c r="AL190" i="1"/>
  <c r="AM190" i="1"/>
  <c r="AM196" i="1"/>
  <c r="AL312" i="1"/>
  <c r="AM312" i="1"/>
  <c r="AL8" i="24"/>
  <c r="AK8" i="24"/>
  <c r="AL39" i="24"/>
  <c r="AK39" i="24"/>
  <c r="AM197" i="1"/>
  <c r="AM217" i="1"/>
  <c r="AM219" i="1"/>
  <c r="AM279" i="1"/>
  <c r="AM283" i="1"/>
  <c r="AM303" i="1"/>
  <c r="AL12" i="24"/>
  <c r="AL19" i="24"/>
  <c r="AL24" i="24"/>
  <c r="AL44" i="24"/>
  <c r="AL47" i="24"/>
  <c r="AL48" i="24"/>
  <c r="AM236" i="1"/>
  <c r="AM291" i="1"/>
  <c r="AM296" i="1"/>
  <c r="AM297" i="1"/>
  <c r="AM298" i="1"/>
  <c r="AM301" i="1"/>
  <c r="AM304" i="1"/>
  <c r="AM307" i="1"/>
  <c r="AH142" i="1"/>
  <c r="AH177" i="1"/>
  <c r="AG8" i="24"/>
  <c r="AF8" i="24"/>
  <c r="AG13" i="24"/>
  <c r="AF13" i="24"/>
  <c r="AG32" i="24"/>
  <c r="AF32" i="24"/>
  <c r="AH27" i="1"/>
  <c r="AH14" i="1"/>
  <c r="AH24" i="1"/>
  <c r="AH28" i="1"/>
  <c r="AH46" i="1"/>
  <c r="AH55" i="1"/>
  <c r="AH95" i="1"/>
  <c r="AH104" i="1"/>
  <c r="AH108" i="1"/>
  <c r="AH148" i="1"/>
  <c r="AH155" i="1"/>
  <c r="AH162" i="1"/>
  <c r="AH184" i="1"/>
  <c r="AH208" i="1"/>
  <c r="AH223" i="1"/>
  <c r="AH56" i="1"/>
  <c r="AH138" i="1"/>
  <c r="AH140" i="1"/>
  <c r="AH183" i="1"/>
  <c r="AH210" i="1"/>
  <c r="AG44" i="24"/>
  <c r="AF44" i="24"/>
  <c r="AG47" i="24"/>
  <c r="AF47" i="24"/>
  <c r="AH130" i="1"/>
  <c r="AH186" i="1"/>
  <c r="AH132" i="1"/>
  <c r="AH143" i="1"/>
  <c r="AH154" i="1"/>
  <c r="AH160" i="1"/>
  <c r="AH221" i="1"/>
  <c r="AH243" i="1"/>
  <c r="AH291" i="1"/>
  <c r="AH306" i="1"/>
  <c r="AG42" i="24"/>
  <c r="AF42" i="24"/>
  <c r="AH181" i="1"/>
  <c r="AH213" i="1"/>
  <c r="AH244" i="1"/>
  <c r="AH301" i="1"/>
  <c r="AH303" i="1"/>
  <c r="AH304" i="1"/>
  <c r="AH305" i="1"/>
  <c r="AH214" i="1"/>
  <c r="AC95" i="1"/>
  <c r="AC134" i="1"/>
  <c r="AC142" i="1"/>
  <c r="AC160" i="1"/>
  <c r="AC9" i="1"/>
  <c r="AC19" i="1"/>
  <c r="AC128" i="1"/>
  <c r="AC145" i="1"/>
  <c r="AB13" i="24"/>
  <c r="AA13" i="24"/>
  <c r="AB22" i="24"/>
  <c r="AA22" i="24"/>
  <c r="AC22" i="1"/>
  <c r="AC27" i="1"/>
  <c r="AC80" i="1"/>
  <c r="AC111" i="1"/>
  <c r="AC119" i="1"/>
  <c r="AC133" i="1"/>
  <c r="AC162" i="1"/>
  <c r="AC175" i="1"/>
  <c r="AC184" i="1"/>
  <c r="AC210" i="1"/>
  <c r="AC211" i="1"/>
  <c r="AA20" i="24"/>
  <c r="AB25" i="24"/>
  <c r="AA25" i="24"/>
  <c r="AA47" i="24"/>
  <c r="AC125" i="1"/>
  <c r="AC137" i="1"/>
  <c r="AA8" i="24"/>
  <c r="AC102" i="1"/>
  <c r="AC130" i="1"/>
  <c r="AC135" i="1"/>
  <c r="AB10" i="24"/>
  <c r="AA10" i="24"/>
  <c r="AB12" i="24"/>
  <c r="AA12" i="24"/>
  <c r="AA26" i="24"/>
  <c r="AC121" i="1"/>
  <c r="AC150" i="1"/>
  <c r="AC177" i="1"/>
  <c r="AC281" i="1"/>
  <c r="X223" i="1"/>
  <c r="X16" i="1"/>
  <c r="X44" i="1"/>
  <c r="X133" i="1"/>
  <c r="X144" i="1"/>
  <c r="X147" i="1"/>
  <c r="X176" i="1"/>
  <c r="X179" i="1"/>
  <c r="X244" i="1"/>
  <c r="X303" i="1"/>
  <c r="W11" i="24"/>
  <c r="V11" i="24"/>
  <c r="W36" i="24"/>
  <c r="V36" i="24"/>
  <c r="W43" i="24"/>
  <c r="V43" i="24"/>
  <c r="X229" i="1"/>
  <c r="X248" i="1"/>
  <c r="W12" i="24"/>
  <c r="V12" i="24"/>
  <c r="W22" i="24"/>
  <c r="V22" i="24"/>
  <c r="W25" i="24"/>
  <c r="V25" i="24"/>
  <c r="W32" i="24"/>
  <c r="V32" i="24"/>
  <c r="X100" i="1"/>
  <c r="X120" i="1"/>
  <c r="X127" i="1"/>
  <c r="X138" i="1"/>
  <c r="X141" i="1"/>
  <c r="X143" i="1"/>
  <c r="W41" i="24"/>
  <c r="V41" i="24"/>
  <c r="W48" i="24"/>
  <c r="V48" i="24"/>
  <c r="X297" i="1"/>
  <c r="X302" i="1"/>
  <c r="W26" i="24"/>
  <c r="W38" i="24"/>
  <c r="X300" i="1"/>
  <c r="X305" i="1"/>
  <c r="Q11" i="1"/>
  <c r="R11" i="1"/>
  <c r="R23" i="1"/>
  <c r="Q23" i="1"/>
  <c r="R129" i="1"/>
  <c r="Q129" i="1"/>
  <c r="R161" i="1"/>
  <c r="Q161" i="1"/>
  <c r="R183" i="1"/>
  <c r="Q183" i="1"/>
  <c r="R14" i="24"/>
  <c r="Q14" i="24"/>
  <c r="R40" i="24"/>
  <c r="Q40" i="24"/>
  <c r="Q90" i="1"/>
  <c r="R90" i="1"/>
  <c r="Q149" i="1"/>
  <c r="R149" i="1"/>
  <c r="R181" i="1"/>
  <c r="Q181" i="1"/>
  <c r="R312" i="1"/>
  <c r="Q312" i="1"/>
  <c r="Q8" i="1"/>
  <c r="R8" i="1"/>
  <c r="Q18" i="1"/>
  <c r="Q28" i="1"/>
  <c r="Q34" i="1"/>
  <c r="Q46" i="1"/>
  <c r="R46" i="1"/>
  <c r="R56" i="1"/>
  <c r="Q56" i="1"/>
  <c r="R103" i="1"/>
  <c r="Q103" i="1"/>
  <c r="R246" i="1"/>
  <c r="Q246" i="1"/>
  <c r="Q84" i="1"/>
  <c r="R84" i="1"/>
  <c r="R35" i="1"/>
  <c r="Q35" i="1"/>
  <c r="R98" i="1"/>
  <c r="Q24" i="1"/>
  <c r="R25" i="1"/>
  <c r="Q25" i="1"/>
  <c r="R27" i="1"/>
  <c r="Q27" i="1"/>
  <c r="R75" i="1"/>
  <c r="Q75" i="1"/>
  <c r="Q82" i="1"/>
  <c r="Q95" i="1"/>
  <c r="Q105" i="1"/>
  <c r="Q122" i="1"/>
  <c r="R122" i="1"/>
  <c r="Q125" i="1"/>
  <c r="R125" i="1"/>
  <c r="R139" i="1"/>
  <c r="Q139" i="1"/>
  <c r="R144" i="1"/>
  <c r="Q144" i="1"/>
  <c r="R26" i="24"/>
  <c r="Q26" i="24"/>
  <c r="R111" i="1"/>
  <c r="Q120" i="1"/>
  <c r="R124" i="1"/>
  <c r="R126" i="1"/>
  <c r="Q127" i="1"/>
  <c r="R130" i="1"/>
  <c r="R134" i="1"/>
  <c r="Q137" i="1"/>
  <c r="Q138" i="1"/>
  <c r="R140" i="1"/>
  <c r="Q141" i="1"/>
  <c r="Q142" i="1"/>
  <c r="Q143" i="1"/>
  <c r="Q145" i="1"/>
  <c r="R147" i="1"/>
  <c r="R228" i="1"/>
  <c r="Q228" i="1"/>
  <c r="R290" i="1"/>
  <c r="Q290" i="1"/>
  <c r="Q296" i="1"/>
  <c r="Q297" i="1"/>
  <c r="Q303" i="1"/>
  <c r="Q313" i="1"/>
  <c r="R41" i="24"/>
  <c r="Q41" i="24"/>
  <c r="R230" i="1"/>
  <c r="Q230" i="1"/>
  <c r="R298" i="1"/>
  <c r="Q298" i="1"/>
  <c r="R107" i="1"/>
  <c r="Q128" i="1"/>
  <c r="R131" i="1"/>
  <c r="R148" i="1"/>
  <c r="R178" i="1"/>
  <c r="R184" i="1"/>
  <c r="R202" i="1"/>
  <c r="Q202" i="1"/>
  <c r="R213" i="1"/>
  <c r="Q223" i="1"/>
  <c r="R223" i="1"/>
  <c r="R232" i="1"/>
  <c r="Q38" i="24"/>
  <c r="Q47" i="24"/>
  <c r="R179" i="1"/>
  <c r="L293" i="1"/>
  <c r="M293" i="1" s="1"/>
  <c r="Q19" i="24"/>
  <c r="R19" i="24" s="1"/>
  <c r="AC187" i="1"/>
  <c r="Q116" i="1"/>
  <c r="R116" i="1" s="1"/>
  <c r="L197" i="1"/>
  <c r="M197" i="1" s="1"/>
  <c r="Q270" i="1"/>
  <c r="R270" i="1" s="1"/>
  <c r="AQ124" i="1"/>
  <c r="AR124" i="1"/>
  <c r="AL125" i="1"/>
  <c r="AM125" i="1"/>
  <c r="AL130" i="1"/>
  <c r="AM130" i="1"/>
  <c r="AQ139" i="1"/>
  <c r="AR139" i="1"/>
  <c r="AC208" i="1"/>
  <c r="AC213" i="1"/>
  <c r="L214" i="1"/>
  <c r="M214" i="1"/>
  <c r="AH226" i="1"/>
  <c r="AL107" i="1"/>
  <c r="AM107" i="1"/>
  <c r="AL121" i="1"/>
  <c r="AM121" i="1"/>
  <c r="AQ148" i="1"/>
  <c r="AR148" i="1"/>
  <c r="AL150" i="1"/>
  <c r="AM150" i="1"/>
  <c r="AQ153" i="1"/>
  <c r="AR153" i="1"/>
  <c r="AQ154" i="1"/>
  <c r="AR154" i="1"/>
  <c r="AL159" i="1"/>
  <c r="AM159" i="1"/>
  <c r="L161" i="1"/>
  <c r="M161" i="1"/>
  <c r="AL161" i="1"/>
  <c r="AM161" i="1"/>
  <c r="L162" i="1"/>
  <c r="M162" i="1"/>
  <c r="AQ179" i="1"/>
  <c r="AR179" i="1"/>
  <c r="X180" i="1"/>
  <c r="AH185" i="1"/>
  <c r="AM8" i="1"/>
  <c r="AR8" i="1"/>
  <c r="Q9" i="1"/>
  <c r="AM11" i="1"/>
  <c r="AR11" i="1"/>
  <c r="AM15" i="1"/>
  <c r="AR15" i="1"/>
  <c r="L16" i="1"/>
  <c r="L18" i="1"/>
  <c r="AM18" i="1"/>
  <c r="AR18" i="1"/>
  <c r="Q19" i="1"/>
  <c r="L25" i="1"/>
  <c r="AR31" i="1"/>
  <c r="AR32" i="1"/>
  <c r="L34" i="1"/>
  <c r="AM38" i="1"/>
  <c r="AR38" i="1"/>
  <c r="L44" i="1"/>
  <c r="AR45" i="1"/>
  <c r="AM47" i="1"/>
  <c r="AR47" i="1"/>
  <c r="AM50" i="1"/>
  <c r="AR50" i="1"/>
  <c r="AM51" i="1"/>
  <c r="AR51" i="1"/>
  <c r="Q53" i="1"/>
  <c r="R53" i="1" s="1"/>
  <c r="AR54" i="1"/>
  <c r="Q55" i="1"/>
  <c r="AM55" i="1"/>
  <c r="AM58" i="1"/>
  <c r="AR69" i="1"/>
  <c r="Q70" i="1"/>
  <c r="Q76" i="1"/>
  <c r="AR76" i="1"/>
  <c r="AC77" i="1"/>
  <c r="AR83" i="1"/>
  <c r="AR90" i="1"/>
  <c r="AC91" i="1"/>
  <c r="L95" i="1"/>
  <c r="AM100" i="1"/>
  <c r="Q102" i="1"/>
  <c r="AH103" i="1"/>
  <c r="X105" i="1"/>
  <c r="AH105" i="1"/>
  <c r="R118" i="1"/>
  <c r="AL118" i="1"/>
  <c r="AM118" i="1"/>
  <c r="R119" i="1"/>
  <c r="AL119" i="1"/>
  <c r="AM119" i="1"/>
  <c r="AC124" i="1"/>
  <c r="AQ126" i="1"/>
  <c r="AR126" i="1"/>
  <c r="AH127" i="1"/>
  <c r="X128" i="1"/>
  <c r="AH128" i="1"/>
  <c r="AQ131" i="1"/>
  <c r="AR131" i="1"/>
  <c r="R132" i="1"/>
  <c r="AC132" i="1"/>
  <c r="AL132" i="1"/>
  <c r="AM132" i="1"/>
  <c r="AQ134" i="1"/>
  <c r="AR134" i="1"/>
  <c r="AH135" i="1"/>
  <c r="X136" i="1"/>
  <c r="AH136" i="1"/>
  <c r="X139" i="1"/>
  <c r="AH139" i="1"/>
  <c r="AH141" i="1"/>
  <c r="M142" i="1"/>
  <c r="X142" i="1"/>
  <c r="M143" i="1"/>
  <c r="AH144" i="1"/>
  <c r="X145" i="1"/>
  <c r="AH145" i="1"/>
  <c r="R146" i="1"/>
  <c r="AL146" i="1"/>
  <c r="AM146" i="1"/>
  <c r="AQ147" i="1"/>
  <c r="AR147" i="1"/>
  <c r="AC148" i="1"/>
  <c r="M149" i="1"/>
  <c r="X149" i="1"/>
  <c r="X154" i="1"/>
  <c r="R155" i="1"/>
  <c r="Q155" i="1"/>
  <c r="AH179" i="1"/>
  <c r="L181" i="1"/>
  <c r="M181" i="1"/>
  <c r="Q182" i="1"/>
  <c r="R182" i="1"/>
  <c r="X186" i="1"/>
  <c r="Q208" i="1"/>
  <c r="R208" i="1"/>
  <c r="AL209" i="1"/>
  <c r="AM209" i="1"/>
  <c r="AQ77" i="1"/>
  <c r="AR77" i="1"/>
  <c r="AL89" i="1"/>
  <c r="AM89" i="1"/>
  <c r="AQ91" i="1"/>
  <c r="AR91" i="1"/>
  <c r="AQ107" i="1"/>
  <c r="AR107" i="1"/>
  <c r="AQ121" i="1"/>
  <c r="AR121" i="1"/>
  <c r="AL122" i="1"/>
  <c r="AM122" i="1"/>
  <c r="AL124" i="1"/>
  <c r="AM124" i="1"/>
  <c r="AQ125" i="1"/>
  <c r="AR125" i="1"/>
  <c r="AQ130" i="1"/>
  <c r="AR130" i="1"/>
  <c r="AL139" i="1"/>
  <c r="AM139" i="1"/>
  <c r="AL148" i="1"/>
  <c r="AM148" i="1"/>
  <c r="AQ150" i="1"/>
  <c r="AR150" i="1"/>
  <c r="AQ155" i="1"/>
  <c r="AR155" i="1"/>
  <c r="R175" i="1"/>
  <c r="Q175" i="1"/>
  <c r="R180" i="1"/>
  <c r="Q180" i="1"/>
  <c r="AH180" i="1"/>
  <c r="M183" i="1"/>
  <c r="L183" i="1"/>
  <c r="X193" i="1"/>
  <c r="AL194" i="1"/>
  <c r="AM194" i="1"/>
  <c r="AL206" i="1"/>
  <c r="AM206" i="1"/>
  <c r="AM19" i="1"/>
  <c r="AR19" i="1"/>
  <c r="AM22" i="1"/>
  <c r="AM27" i="1"/>
  <c r="AR27" i="1"/>
  <c r="AM29" i="1"/>
  <c r="AR29" i="1"/>
  <c r="AM48" i="1"/>
  <c r="AR48" i="1"/>
  <c r="AM53" i="1"/>
  <c r="AR53" i="1"/>
  <c r="AL77" i="1"/>
  <c r="AM77" i="1"/>
  <c r="AL91" i="1"/>
  <c r="AM91" i="1"/>
  <c r="AQ119" i="1"/>
  <c r="AR119" i="1"/>
  <c r="AL126" i="1"/>
  <c r="AM126" i="1"/>
  <c r="AL131" i="1"/>
  <c r="AM131" i="1"/>
  <c r="AQ132" i="1"/>
  <c r="AR132" i="1"/>
  <c r="AL134" i="1"/>
  <c r="AM134" i="1"/>
  <c r="AQ146" i="1"/>
  <c r="AR146" i="1"/>
  <c r="AL147" i="1"/>
  <c r="AM147" i="1"/>
  <c r="R154" i="1"/>
  <c r="Q154" i="1"/>
  <c r="X155" i="1"/>
  <c r="AL158" i="1"/>
  <c r="AM158" i="1"/>
  <c r="L160" i="1"/>
  <c r="M160" i="1"/>
  <c r="AL160" i="1"/>
  <c r="AM160" i="1"/>
  <c r="X161" i="1"/>
  <c r="AL175" i="1"/>
  <c r="AM175" i="1"/>
  <c r="AL177" i="1"/>
  <c r="AM177" i="1"/>
  <c r="X181" i="1"/>
  <c r="M182" i="1"/>
  <c r="L182" i="1"/>
  <c r="AC182" i="1"/>
  <c r="AQ185" i="1"/>
  <c r="AR185" i="1"/>
  <c r="AC186" i="1"/>
  <c r="AH211" i="1"/>
  <c r="AQ213" i="1"/>
  <c r="AR213" i="1"/>
  <c r="X214" i="1"/>
  <c r="AC223" i="1"/>
  <c r="AQ226" i="1"/>
  <c r="AR226" i="1"/>
  <c r="AL228" i="1"/>
  <c r="AM228" i="1"/>
  <c r="AL229" i="1"/>
  <c r="AM229" i="1"/>
  <c r="AQ234" i="1"/>
  <c r="AR234" i="1"/>
  <c r="AQ160" i="1"/>
  <c r="AR160" i="1"/>
  <c r="AQ178" i="1"/>
  <c r="AR178" i="1"/>
  <c r="AQ184" i="1"/>
  <c r="AR184" i="1"/>
  <c r="AL205" i="1"/>
  <c r="AM205" i="1"/>
  <c r="AQ210" i="1"/>
  <c r="AR210" i="1"/>
  <c r="AQ212" i="1"/>
  <c r="AR212" i="1"/>
  <c r="AL214" i="1"/>
  <c r="AM214" i="1"/>
  <c r="AQ225" i="1"/>
  <c r="AR225" i="1"/>
  <c r="R231" i="1"/>
  <c r="AC241" i="1"/>
  <c r="AQ248" i="1"/>
  <c r="AR248" i="1"/>
  <c r="AC278" i="1"/>
  <c r="AL178" i="1"/>
  <c r="AM178" i="1"/>
  <c r="AL184" i="1"/>
  <c r="AM184" i="1"/>
  <c r="AQ186" i="1"/>
  <c r="AR186" i="1"/>
  <c r="AQ191" i="1"/>
  <c r="AR191" i="1"/>
  <c r="AQ206" i="1"/>
  <c r="AR206" i="1"/>
  <c r="AQ209" i="1"/>
  <c r="AR209" i="1"/>
  <c r="AL213" i="1"/>
  <c r="AM213" i="1"/>
  <c r="AL226" i="1"/>
  <c r="AM226" i="1"/>
  <c r="AQ228" i="1"/>
  <c r="AR228" i="1"/>
  <c r="AQ229" i="1"/>
  <c r="AR229" i="1"/>
  <c r="X241" i="1"/>
  <c r="AC283" i="1"/>
  <c r="AQ161" i="1"/>
  <c r="AR161" i="1"/>
  <c r="AL165" i="1"/>
  <c r="AM165" i="1"/>
  <c r="AM166" i="1"/>
  <c r="AM170" i="1"/>
  <c r="AR170" i="1"/>
  <c r="AM173" i="1"/>
  <c r="AM174" i="1"/>
  <c r="AQ175" i="1"/>
  <c r="AR175" i="1"/>
  <c r="M176" i="1"/>
  <c r="L177" i="1"/>
  <c r="R177" i="1"/>
  <c r="AM182" i="1"/>
  <c r="AL186" i="1"/>
  <c r="AM186" i="1"/>
  <c r="AH200" i="1"/>
  <c r="AQ205" i="1"/>
  <c r="AR205" i="1"/>
  <c r="R210" i="1"/>
  <c r="AL210" i="1"/>
  <c r="AM210" i="1"/>
  <c r="R212" i="1"/>
  <c r="AC212" i="1"/>
  <c r="AL212" i="1"/>
  <c r="AM212" i="1"/>
  <c r="AQ214" i="1"/>
  <c r="AR214" i="1"/>
  <c r="AL218" i="1"/>
  <c r="AM218" i="1"/>
  <c r="R221" i="1"/>
  <c r="AC221" i="1"/>
  <c r="M225" i="1"/>
  <c r="X225" i="1"/>
  <c r="AL225" i="1"/>
  <c r="AM225" i="1"/>
  <c r="X228" i="1"/>
  <c r="AH228" i="1"/>
  <c r="R229" i="1"/>
  <c r="R243" i="1"/>
  <c r="Q243" i="1"/>
  <c r="AL243" i="1"/>
  <c r="AM243" i="1"/>
  <c r="AQ289" i="1"/>
  <c r="AR289" i="1"/>
  <c r="AC291" i="1"/>
  <c r="L304" i="1"/>
  <c r="M304" i="1"/>
  <c r="L305" i="1"/>
  <c r="M305" i="1"/>
  <c r="AL306" i="1"/>
  <c r="AM306" i="1"/>
  <c r="Q308" i="1"/>
  <c r="R308" i="1"/>
  <c r="AQ244" i="1"/>
  <c r="AR244" i="1"/>
  <c r="AQ255" i="1"/>
  <c r="AR255" i="1"/>
  <c r="Q291" i="1"/>
  <c r="R291" i="1"/>
  <c r="AC313" i="1"/>
  <c r="AM238" i="1"/>
  <c r="AQ241" i="1"/>
  <c r="AR241" i="1"/>
  <c r="AC243" i="1"/>
  <c r="AL244" i="1"/>
  <c r="AM244" i="1"/>
  <c r="L248" i="1"/>
  <c r="AM248" i="1"/>
  <c r="R278" i="1"/>
  <c r="AL278" i="1"/>
  <c r="AM278" i="1"/>
  <c r="AL282" i="1"/>
  <c r="AM282" i="1"/>
  <c r="R283" i="1"/>
  <c r="AH296" i="1"/>
  <c r="X301" i="1"/>
  <c r="AL241" i="1"/>
  <c r="AM241" i="1"/>
  <c r="AQ243" i="1"/>
  <c r="AR243" i="1"/>
  <c r="X296" i="1"/>
  <c r="L301" i="1"/>
  <c r="M301" i="1"/>
  <c r="X304" i="1"/>
  <c r="X312" i="1"/>
  <c r="AR287" i="1"/>
  <c r="AL289" i="1"/>
  <c r="AM289" i="1"/>
  <c r="M296" i="1"/>
  <c r="AH297" i="1"/>
  <c r="X298" i="1"/>
  <c r="AH298" i="1"/>
  <c r="R302" i="1"/>
  <c r="AC302" i="1"/>
  <c r="AQ306" i="1"/>
  <c r="AR306" i="1"/>
  <c r="AH307" i="1"/>
  <c r="AL308" i="1"/>
  <c r="AM308" i="1"/>
  <c r="AH313" i="1"/>
  <c r="AQ313" i="1"/>
  <c r="AR313" i="1"/>
  <c r="AC312" i="1"/>
  <c r="AL313" i="1"/>
  <c r="AM313" i="1"/>
  <c r="AQ308" i="1"/>
  <c r="AR308" i="1"/>
  <c r="X189" i="1"/>
  <c r="Q196" i="1"/>
  <c r="R196" i="1" s="1"/>
  <c r="AC53" i="1"/>
  <c r="AQ236" i="1"/>
  <c r="AR236" i="1" s="1"/>
  <c r="L282" i="1"/>
  <c r="M282" i="1" s="1"/>
  <c r="X52" i="1"/>
  <c r="X30" i="1"/>
  <c r="L157" i="1"/>
  <c r="M157" i="1" s="1"/>
  <c r="AL251" i="1"/>
  <c r="AM251" i="1" s="1"/>
  <c r="L20" i="1"/>
  <c r="M20" i="1" s="1"/>
  <c r="AG101" i="1"/>
  <c r="AL230" i="1"/>
  <c r="AM230" i="1" s="1"/>
  <c r="AG86" i="1"/>
  <c r="AL30" i="1"/>
  <c r="AM30" i="1" s="1"/>
  <c r="AG48" i="1"/>
  <c r="AL69" i="1"/>
  <c r="AM69" i="1" s="1"/>
  <c r="X50" i="1"/>
  <c r="X264" i="1"/>
  <c r="L53" i="1"/>
  <c r="M53" i="1" s="1"/>
  <c r="AH53" i="1"/>
  <c r="L100" i="1"/>
  <c r="M100" i="1" s="1"/>
  <c r="L108" i="1"/>
  <c r="M108" i="1" s="1"/>
  <c r="Q48" i="1"/>
  <c r="R48" i="1" s="1"/>
  <c r="X51" i="1"/>
  <c r="Q29" i="1"/>
  <c r="R29" i="1" s="1"/>
  <c r="X31" i="1"/>
  <c r="L38" i="1"/>
  <c r="M38" i="1" s="1"/>
  <c r="X40" i="1"/>
  <c r="X54" i="1"/>
  <c r="AL54" i="1"/>
  <c r="AM54" i="1" s="1"/>
  <c r="X56" i="1"/>
  <c r="Q60" i="1"/>
  <c r="R60" i="1" s="1"/>
  <c r="L79" i="1"/>
  <c r="M79" i="1" s="1"/>
  <c r="X83" i="1"/>
  <c r="X158" i="1"/>
  <c r="V23" i="24"/>
  <c r="W23" i="24" s="1"/>
  <c r="Q35" i="24"/>
  <c r="R35" i="24" s="1"/>
  <c r="L193" i="1"/>
  <c r="M193" i="1" s="1"/>
  <c r="X236" i="1"/>
  <c r="Q267" i="1"/>
  <c r="R267" i="1" s="1"/>
  <c r="AG68" i="1" l="1"/>
  <c r="W230" i="1"/>
  <c r="X230" i="1" s="1"/>
  <c r="L158" i="1"/>
  <c r="M158" i="1" s="1"/>
  <c r="L40" i="1"/>
  <c r="M40" i="1" s="1"/>
  <c r="L196" i="1"/>
  <c r="M196" i="1" s="1"/>
  <c r="AB251" i="1"/>
  <c r="AB101" i="1"/>
  <c r="AG69" i="1"/>
  <c r="AH69" i="1" s="1"/>
  <c r="AG30" i="1"/>
  <c r="AH30" i="1" s="1"/>
  <c r="AQ230" i="1"/>
  <c r="AR230" i="1" s="1"/>
  <c r="AB86" i="1"/>
  <c r="AB219" i="1"/>
  <c r="AC219" i="1" s="1"/>
  <c r="AG54" i="1"/>
  <c r="AH54" i="1" s="1"/>
  <c r="AB88" i="1"/>
  <c r="AQ278" i="1"/>
  <c r="AR278" i="1" s="1"/>
  <c r="AQ82" i="1"/>
  <c r="AR82" i="1" s="1"/>
  <c r="AB258" i="1"/>
  <c r="AB288" i="1"/>
  <c r="AG45" i="1"/>
  <c r="L202" i="1"/>
  <c r="M202" i="1" s="1"/>
  <c r="X235" i="1"/>
  <c r="X173" i="1"/>
  <c r="AQ282" i="1"/>
  <c r="AR282" i="1" s="1"/>
  <c r="L78" i="1"/>
  <c r="M78" i="1" s="1"/>
  <c r="X62" i="1"/>
  <c r="X238" i="1"/>
  <c r="V37" i="24"/>
  <c r="W37" i="24" s="1"/>
  <c r="Q188" i="1"/>
  <c r="R188" i="1" s="1"/>
  <c r="X58" i="1"/>
  <c r="L286" i="1"/>
  <c r="M286" i="1" s="1"/>
  <c r="AQ56" i="1"/>
  <c r="AR56" i="1" s="1"/>
  <c r="X41" i="1"/>
  <c r="Q269" i="1"/>
  <c r="R269" i="1" s="1"/>
  <c r="X207" i="1"/>
  <c r="X166" i="1"/>
  <c r="X61" i="1"/>
  <c r="L22" i="1"/>
  <c r="M22" i="1" s="1"/>
  <c r="X279" i="1"/>
  <c r="L233" i="1"/>
  <c r="M233" i="1" s="1"/>
  <c r="L63" i="1"/>
  <c r="M63" i="1" s="1"/>
  <c r="X66" i="1"/>
  <c r="X219" i="1"/>
  <c r="X117" i="1"/>
  <c r="AL240" i="1"/>
  <c r="AM240" i="1" s="1"/>
  <c r="Q12" i="1"/>
  <c r="R12" i="1" s="1"/>
  <c r="X191" i="1"/>
  <c r="Q249" i="1"/>
  <c r="R249" i="1" s="1"/>
  <c r="Q284" i="1"/>
  <c r="R284" i="1" s="1"/>
  <c r="X204" i="1"/>
  <c r="X218" i="1"/>
  <c r="Q268" i="1"/>
  <c r="R268" i="1" s="1"/>
  <c r="AL116" i="1"/>
  <c r="AM116" i="1" s="1"/>
  <c r="AB230" i="1"/>
  <c r="AC230" i="1" s="1"/>
  <c r="AG251" i="1"/>
  <c r="AG219" i="1"/>
  <c r="AH219" i="1" s="1"/>
  <c r="Q236" i="1"/>
  <c r="R236" i="1" s="1"/>
  <c r="Q187" i="1"/>
  <c r="R187" i="1" s="1"/>
  <c r="X187" i="1"/>
  <c r="X273" i="1"/>
  <c r="Q282" i="1"/>
  <c r="R282" i="1" s="1"/>
  <c r="Q157" i="1"/>
  <c r="R157" i="1" s="1"/>
  <c r="L56" i="1"/>
  <c r="M56" i="1" s="1"/>
  <c r="X237" i="1"/>
  <c r="L64" i="1"/>
  <c r="M64" i="1" s="1"/>
  <c r="AL252" i="1"/>
  <c r="AM252" i="1" s="1"/>
  <c r="AL86" i="1"/>
  <c r="AM86" i="1" s="1"/>
  <c r="AL191" i="1"/>
  <c r="AM191" i="1" s="1"/>
  <c r="Q227" i="1"/>
  <c r="R227" i="1" s="1"/>
  <c r="X227" i="1"/>
  <c r="Q23" i="24"/>
  <c r="R23" i="24" s="1"/>
  <c r="Q31" i="1"/>
  <c r="R31" i="1" s="1"/>
  <c r="Q52" i="1"/>
  <c r="R52" i="1" s="1"/>
  <c r="V35" i="24"/>
  <c r="W35" i="24" s="1"/>
  <c r="X167" i="1"/>
  <c r="AL101" i="1"/>
  <c r="AM101" i="1" s="1"/>
  <c r="X63" i="1"/>
  <c r="Q71" i="1"/>
  <c r="R71" i="1" s="1"/>
  <c r="X71" i="1"/>
  <c r="AC47" i="1"/>
  <c r="AC205" i="1"/>
  <c r="Q205" i="1"/>
  <c r="R205" i="1" s="1"/>
  <c r="X205" i="1"/>
  <c r="X196" i="1"/>
  <c r="X60" i="1"/>
  <c r="Q40" i="1"/>
  <c r="R40" i="1" s="1"/>
  <c r="Q197" i="1"/>
  <c r="R197" i="1" s="1"/>
  <c r="X197" i="1"/>
  <c r="L230" i="1"/>
  <c r="M230" i="1" s="1"/>
  <c r="AC293" i="1"/>
  <c r="Q293" i="1"/>
  <c r="R293" i="1" s="1"/>
  <c r="Q250" i="1"/>
  <c r="R250" i="1" s="1"/>
  <c r="Q158" i="1"/>
  <c r="R158" i="1" s="1"/>
  <c r="X250" i="1"/>
  <c r="X268" i="1"/>
  <c r="AC50" i="1"/>
  <c r="Q50" i="1"/>
  <c r="R50" i="1" s="1"/>
  <c r="Q38" i="1"/>
  <c r="R38" i="1" s="1"/>
  <c r="X38" i="1"/>
  <c r="X78" i="1"/>
  <c r="Q112" i="1"/>
  <c r="R112" i="1" s="1"/>
  <c r="L112" i="1"/>
  <c r="M112" i="1" s="1"/>
  <c r="X64" i="1"/>
  <c r="X22" i="1"/>
  <c r="L69" i="1"/>
  <c r="M69" i="1" s="1"/>
  <c r="X69" i="1"/>
  <c r="X157" i="1"/>
  <c r="Q54" i="1"/>
  <c r="R54" i="1" s="1"/>
  <c r="Q83" i="1"/>
  <c r="R83" i="1" s="1"/>
  <c r="Q30" i="1"/>
  <c r="R30" i="1" s="1"/>
  <c r="X282" i="1"/>
  <c r="V19" i="24"/>
  <c r="W19" i="24" s="1"/>
  <c r="Q9" i="24"/>
  <c r="R9" i="24" s="1"/>
  <c r="AK9" i="24"/>
  <c r="AL9" i="24" s="1"/>
  <c r="V9" i="24"/>
  <c r="W9" i="24" s="1"/>
  <c r="Q264" i="1"/>
  <c r="R264" i="1" s="1"/>
  <c r="AL290" i="1"/>
  <c r="AM290" i="1" s="1"/>
  <c r="AC20" i="1"/>
  <c r="Q20" i="1"/>
  <c r="R20" i="1" s="1"/>
  <c r="AC235" i="1"/>
  <c r="Q79" i="1"/>
  <c r="R79" i="1" s="1"/>
  <c r="X79" i="1"/>
  <c r="X49" i="1"/>
  <c r="Q49" i="1"/>
  <c r="R49" i="1" s="1"/>
  <c r="X23" i="1"/>
  <c r="L23" i="1"/>
  <c r="M23" i="1" s="1"/>
  <c r="Q294" i="1"/>
  <c r="R294" i="1" s="1"/>
  <c r="X294" i="1"/>
  <c r="X35" i="1"/>
  <c r="L35" i="1"/>
  <c r="M35" i="1" s="1"/>
  <c r="X267" i="1"/>
  <c r="Q42" i="1"/>
  <c r="R42" i="1" s="1"/>
  <c r="X42" i="1"/>
  <c r="AQ99" i="1"/>
  <c r="AR99" i="1" s="1"/>
  <c r="L246" i="1"/>
  <c r="M246" i="1" s="1"/>
  <c r="X48" i="1"/>
  <c r="X29" i="1"/>
  <c r="Q224" i="1"/>
  <c r="R224" i="1" s="1"/>
  <c r="L270" i="1"/>
  <c r="M270" i="1" s="1"/>
  <c r="X270" i="1"/>
  <c r="X116" i="1"/>
  <c r="Q189" i="1"/>
  <c r="R189" i="1" s="1"/>
  <c r="Q69" i="1"/>
  <c r="R69" i="1" s="1"/>
  <c r="Q51" i="1"/>
  <c r="R51" i="1" s="1"/>
  <c r="X293" i="1"/>
  <c r="L89" i="1"/>
  <c r="M89" i="1" s="1"/>
  <c r="AH293" i="1"/>
  <c r="L96" i="1"/>
  <c r="M96" i="1" s="1"/>
  <c r="L187" i="1"/>
  <c r="M187" i="1" s="1"/>
  <c r="L203" i="1"/>
  <c r="M203" i="1" s="1"/>
  <c r="L199" i="1"/>
  <c r="M199" i="1" s="1"/>
  <c r="L159" i="1"/>
  <c r="M159" i="1" s="1"/>
  <c r="L10" i="1"/>
  <c r="M10" i="1" s="1"/>
  <c r="L268" i="1"/>
  <c r="M268" i="1" s="1"/>
  <c r="AB198" i="1"/>
  <c r="L194" i="1"/>
  <c r="M194" i="1" s="1"/>
  <c r="AA38" i="24"/>
  <c r="AB38" i="24" s="1"/>
  <c r="AQ55" i="1"/>
  <c r="AR55" i="1" s="1"/>
  <c r="AH289" i="1"/>
  <c r="AF25" i="24"/>
  <c r="AG25" i="24" s="1"/>
  <c r="AF26" i="24"/>
  <c r="AG26" i="24" s="1"/>
  <c r="L171" i="1"/>
  <c r="M171" i="1" s="1"/>
  <c r="L169" i="1"/>
  <c r="M169" i="1" s="1"/>
  <c r="AH287" i="1"/>
  <c r="AP8" i="24"/>
  <c r="AQ8" i="24" s="1"/>
  <c r="L198" i="1"/>
  <c r="M198" i="1" s="1"/>
  <c r="AB157" i="1"/>
  <c r="AC157" i="1" s="1"/>
  <c r="AQ199" i="1"/>
  <c r="AR199" i="1" s="1"/>
  <c r="AB239" i="1"/>
  <c r="AQ219" i="1"/>
  <c r="AR219" i="1" s="1"/>
  <c r="W233" i="1"/>
  <c r="AQ89" i="1"/>
  <c r="AR89" i="1" s="1"/>
  <c r="AG49" i="1"/>
  <c r="AH49" i="1" s="1"/>
  <c r="AG151" i="1"/>
  <c r="L235" i="1"/>
  <c r="M235" i="1" s="1"/>
  <c r="AQ116" i="1"/>
  <c r="AR116" i="1" s="1"/>
  <c r="L191" i="1"/>
  <c r="M191" i="1" s="1"/>
  <c r="L205" i="1"/>
  <c r="M205" i="1" s="1"/>
  <c r="AC191" i="1"/>
  <c r="AH235" i="1"/>
  <c r="AQ23" i="1"/>
  <c r="AR23" i="1" s="1"/>
  <c r="X20" i="1"/>
  <c r="AH20" i="1"/>
  <c r="L36" i="1"/>
  <c r="M36" i="1" s="1"/>
  <c r="L189" i="1"/>
  <c r="M189" i="1" s="1"/>
  <c r="AC189" i="1"/>
  <c r="AH207" i="1"/>
  <c r="AC207" i="1"/>
  <c r="AQ123" i="1"/>
  <c r="AR123" i="1" s="1"/>
  <c r="L173" i="1"/>
  <c r="M173" i="1" s="1"/>
  <c r="AC173" i="1"/>
  <c r="AC30" i="1"/>
  <c r="AC69" i="1"/>
  <c r="L250" i="1"/>
  <c r="M250" i="1" s="1"/>
  <c r="L50" i="1"/>
  <c r="M50" i="1" s="1"/>
  <c r="AH47" i="1"/>
  <c r="AP22" i="24"/>
  <c r="AQ22" i="24" s="1"/>
  <c r="L41" i="1"/>
  <c r="M41" i="1" s="1"/>
  <c r="L71" i="1"/>
  <c r="M71" i="1" s="1"/>
  <c r="L30" i="1"/>
  <c r="M30" i="1" s="1"/>
  <c r="AQ101" i="1"/>
  <c r="AR101" i="1" s="1"/>
  <c r="AH205" i="1"/>
  <c r="AH173" i="1"/>
  <c r="W234" i="1"/>
  <c r="W216" i="1"/>
  <c r="AQ86" i="1"/>
  <c r="AR86" i="1" s="1"/>
  <c r="L116" i="1"/>
  <c r="M116" i="1" s="1"/>
  <c r="AC52" i="1"/>
  <c r="L52" i="1"/>
  <c r="M52" i="1" s="1"/>
  <c r="AA36" i="24"/>
  <c r="AB36" i="24" s="1"/>
  <c r="AB254" i="1"/>
  <c r="AB13" i="1"/>
  <c r="AP20" i="24"/>
  <c r="AQ20" i="24" s="1"/>
  <c r="AP24" i="24"/>
  <c r="AQ24" i="24" s="1"/>
  <c r="AP18" i="24"/>
  <c r="AQ18" i="24" s="1"/>
  <c r="AQ293" i="1"/>
  <c r="AR293" i="1" s="1"/>
  <c r="AA34" i="24"/>
  <c r="AB34" i="24" s="1"/>
  <c r="AB97" i="1"/>
  <c r="AB110" i="1"/>
  <c r="L219" i="1"/>
  <c r="M219" i="1" s="1"/>
  <c r="L167" i="1"/>
  <c r="M167" i="1" s="1"/>
  <c r="AH167" i="1"/>
  <c r="AC167" i="1"/>
  <c r="L264" i="1"/>
  <c r="M264" i="1" s="1"/>
  <c r="AC229" i="1"/>
  <c r="AH229" i="1"/>
  <c r="L227" i="1"/>
  <c r="M227" i="1" s="1"/>
  <c r="AH112" i="1"/>
  <c r="AH50" i="1"/>
  <c r="L269" i="1"/>
  <c r="M269" i="1" s="1"/>
  <c r="AF23" i="24"/>
  <c r="AG23" i="24" s="1"/>
  <c r="L23" i="24"/>
  <c r="M23" i="24" s="1"/>
  <c r="AA23" i="24"/>
  <c r="AB23" i="24" s="1"/>
  <c r="AP23" i="24"/>
  <c r="AQ23" i="24" s="1"/>
  <c r="AQ196" i="1"/>
  <c r="AR196" i="1" s="1"/>
  <c r="AC163" i="1"/>
  <c r="AQ87" i="1"/>
  <c r="AR87" i="1" s="1"/>
  <c r="L42" i="1"/>
  <c r="M42" i="1" s="1"/>
  <c r="AH38" i="1"/>
  <c r="AC38" i="1"/>
  <c r="AH29" i="1"/>
  <c r="L29" i="1"/>
  <c r="M29" i="1" s="1"/>
  <c r="AC29" i="1"/>
  <c r="AH218" i="1"/>
  <c r="L218" i="1"/>
  <c r="M218" i="1" s="1"/>
  <c r="AC218" i="1"/>
  <c r="L271" i="1"/>
  <c r="M271" i="1" s="1"/>
  <c r="AF19" i="24"/>
  <c r="AG19" i="24" s="1"/>
  <c r="L19" i="24"/>
  <c r="M19" i="24" s="1"/>
  <c r="AA19" i="24"/>
  <c r="AB19" i="24" s="1"/>
  <c r="AP19" i="24"/>
  <c r="AQ19" i="24" s="1"/>
  <c r="AH236" i="1"/>
  <c r="AC236" i="1"/>
  <c r="L236" i="1"/>
  <c r="M236" i="1" s="1"/>
  <c r="AC204" i="1"/>
  <c r="AH204" i="1"/>
  <c r="L204" i="1"/>
  <c r="M204" i="1" s="1"/>
  <c r="L83" i="1"/>
  <c r="M83" i="1" s="1"/>
  <c r="AC83" i="1"/>
  <c r="AH79" i="1"/>
  <c r="AC79" i="1"/>
  <c r="L60" i="1"/>
  <c r="M60" i="1" s="1"/>
  <c r="L49" i="1"/>
  <c r="M49" i="1" s="1"/>
  <c r="AC49" i="1"/>
  <c r="AH51" i="1"/>
  <c r="L51" i="1"/>
  <c r="M51" i="1" s="1"/>
  <c r="AC51" i="1"/>
  <c r="L224" i="1"/>
  <c r="M224" i="1" s="1"/>
  <c r="L237" i="1"/>
  <c r="M237" i="1" s="1"/>
  <c r="L273" i="1"/>
  <c r="M273" i="1" s="1"/>
  <c r="AF37" i="24"/>
  <c r="AG37" i="24" s="1"/>
  <c r="AA37" i="24"/>
  <c r="AB37" i="24" s="1"/>
  <c r="AF9" i="24"/>
  <c r="AG9" i="24" s="1"/>
  <c r="L9" i="24"/>
  <c r="M9" i="24" s="1"/>
  <c r="AP9" i="24"/>
  <c r="AQ9" i="24" s="1"/>
  <c r="AA9" i="24"/>
  <c r="AB9" i="24" s="1"/>
  <c r="AQ259" i="1"/>
  <c r="AR259" i="1" s="1"/>
  <c r="AF35" i="24"/>
  <c r="AG35" i="24" s="1"/>
  <c r="L35" i="24"/>
  <c r="M35" i="24" s="1"/>
  <c r="AA35" i="24"/>
  <c r="AB35" i="24" s="1"/>
  <c r="AH196" i="1"/>
  <c r="AC188" i="1"/>
  <c r="L188" i="1"/>
  <c r="M188" i="1" s="1"/>
  <c r="AQ224" i="1"/>
  <c r="AR224" i="1" s="1"/>
  <c r="L31" i="1"/>
  <c r="M31" i="1" s="1"/>
  <c r="AC31" i="1"/>
  <c r="AC166" i="1"/>
  <c r="AH166" i="1"/>
  <c r="L166" i="1"/>
  <c r="M166" i="1" s="1"/>
  <c r="AC170" i="1"/>
  <c r="AH170" i="1"/>
  <c r="AC164" i="1"/>
  <c r="L249" i="1"/>
  <c r="M249" i="1" s="1"/>
  <c r="L267" i="1"/>
  <c r="M267" i="1" s="1"/>
  <c r="AQ267" i="1"/>
  <c r="AR267" i="1" s="1"/>
  <c r="AQ251" i="1"/>
  <c r="AR251" i="1" s="1"/>
  <c r="L294" i="1"/>
  <c r="M294" i="1" s="1"/>
  <c r="AC165" i="1"/>
  <c r="AH89" i="1"/>
  <c r="AC89" i="1"/>
  <c r="L62" i="1"/>
  <c r="M62" i="1" s="1"/>
  <c r="L58" i="1"/>
  <c r="M58" i="1" s="1"/>
  <c r="L54" i="1"/>
  <c r="M54" i="1" s="1"/>
  <c r="AC54" i="1"/>
  <c r="L48" i="1"/>
  <c r="M48" i="1" s="1"/>
  <c r="AC48" i="1"/>
  <c r="AH48" i="1"/>
  <c r="L117" i="1"/>
  <c r="M117" i="1" s="1"/>
  <c r="L37" i="24" l="1"/>
  <c r="M37" i="24" s="1"/>
  <c r="AG192" i="1"/>
  <c r="AH192" i="1" s="1"/>
  <c r="W245" i="1"/>
  <c r="X245" i="1" s="1"/>
  <c r="AB227" i="1"/>
  <c r="AC227" i="1" s="1"/>
  <c r="AG65" i="1"/>
  <c r="AH65" i="1" s="1"/>
  <c r="AQ245" i="1"/>
  <c r="AR245" i="1" s="1"/>
  <c r="AB284" i="1"/>
  <c r="AC284" i="1" s="1"/>
  <c r="AG259" i="1"/>
  <c r="AH259" i="1" s="1"/>
  <c r="AB199" i="1"/>
  <c r="AC199" i="1" s="1"/>
  <c r="AB196" i="1"/>
  <c r="AC196" i="1" s="1"/>
  <c r="AB74" i="1"/>
  <c r="AC74" i="1" s="1"/>
  <c r="AQ93" i="1"/>
  <c r="AR93" i="1" s="1"/>
  <c r="W93" i="1"/>
  <c r="X93" i="1" s="1"/>
  <c r="AQ22" i="1"/>
  <c r="AR22" i="1" s="1"/>
  <c r="AB224" i="1"/>
  <c r="AC224" i="1" s="1"/>
  <c r="AB123" i="1"/>
  <c r="AC123" i="1" s="1"/>
  <c r="AG62" i="1"/>
  <c r="AH62" i="1" s="1"/>
  <c r="AB194" i="1"/>
  <c r="AC194" i="1" s="1"/>
  <c r="AG26" i="1"/>
  <c r="AH26" i="1" s="1"/>
  <c r="AG222" i="1"/>
  <c r="AH222" i="1" s="1"/>
  <c r="AQ164" i="1"/>
  <c r="AR164" i="1" s="1"/>
  <c r="AG41" i="1"/>
  <c r="AH41" i="1" s="1"/>
  <c r="AB238" i="1"/>
  <c r="AC238" i="1" s="1"/>
  <c r="AQ280" i="1"/>
  <c r="AR280" i="1" s="1"/>
  <c r="AG191" i="1"/>
  <c r="AH191" i="1" s="1"/>
  <c r="AB295" i="1"/>
  <c r="AC295" i="1" s="1"/>
  <c r="AG240" i="1"/>
  <c r="AH240" i="1" s="1"/>
  <c r="AB262" i="1"/>
  <c r="AC262" i="1" s="1"/>
  <c r="AB270" i="1"/>
  <c r="AC270" i="1" s="1"/>
  <c r="AB201" i="1"/>
  <c r="AC201" i="1" s="1"/>
  <c r="AG115" i="1"/>
  <c r="AH115" i="1" s="1"/>
  <c r="AG263" i="1"/>
  <c r="AH263" i="1" s="1"/>
  <c r="AB159" i="1"/>
  <c r="AC159" i="1" s="1"/>
  <c r="AG43" i="1"/>
  <c r="AH43" i="1" s="1"/>
  <c r="AQ112" i="1"/>
  <c r="AR112" i="1" s="1"/>
  <c r="W112" i="1"/>
  <c r="X112" i="1" s="1"/>
  <c r="AB60" i="1"/>
  <c r="AC60" i="1" s="1"/>
  <c r="AQ231" i="1"/>
  <c r="AR231" i="1" s="1"/>
  <c r="W231" i="1"/>
  <c r="X231" i="1" s="1"/>
  <c r="L207" i="1"/>
  <c r="M207" i="1" s="1"/>
  <c r="L284" i="1"/>
  <c r="M284" i="1" s="1"/>
  <c r="L279" i="1"/>
  <c r="M279" i="1" s="1"/>
  <c r="L238" i="1"/>
  <c r="M238" i="1" s="1"/>
  <c r="L61" i="1"/>
  <c r="M61" i="1" s="1"/>
  <c r="AG249" i="1"/>
  <c r="AH249" i="1" s="1"/>
  <c r="AB249" i="1"/>
  <c r="AC249" i="1" s="1"/>
  <c r="AB233" i="1"/>
  <c r="AC233" i="1" s="1"/>
  <c r="AG233" i="1"/>
  <c r="AH233" i="1" s="1"/>
  <c r="AG42" i="1"/>
  <c r="AH42" i="1" s="1"/>
  <c r="AB42" i="1"/>
  <c r="AC42" i="1" s="1"/>
  <c r="AG261" i="1"/>
  <c r="AH261" i="1" s="1"/>
  <c r="AB261" i="1"/>
  <c r="AC261" i="1" s="1"/>
  <c r="AG266" i="1"/>
  <c r="AH266" i="1" s="1"/>
  <c r="AB266" i="1"/>
  <c r="AC266" i="1" s="1"/>
  <c r="AG269" i="1"/>
  <c r="AH269" i="1" s="1"/>
  <c r="AB269" i="1"/>
  <c r="AC269" i="1" s="1"/>
  <c r="Q47" i="1"/>
  <c r="R47" i="1" s="1"/>
  <c r="L47" i="1"/>
  <c r="M47" i="1" s="1"/>
  <c r="AG12" i="1"/>
  <c r="AH12" i="1" s="1"/>
  <c r="AB12" i="1"/>
  <c r="AC12" i="1" s="1"/>
  <c r="AG40" i="1"/>
  <c r="AH40" i="1" s="1"/>
  <c r="AB40" i="1"/>
  <c r="AC40" i="1" s="1"/>
  <c r="AG117" i="1"/>
  <c r="AH117" i="1" s="1"/>
  <c r="AB117" i="1"/>
  <c r="AC117" i="1" s="1"/>
  <c r="AG109" i="1"/>
  <c r="AB109" i="1"/>
  <c r="AC109" i="1" s="1"/>
  <c r="AG277" i="1"/>
  <c r="AH277" i="1" s="1"/>
  <c r="AB277" i="1"/>
  <c r="AC277" i="1" s="1"/>
  <c r="X195" i="1"/>
  <c r="L195" i="1"/>
  <c r="M195" i="1" s="1"/>
  <c r="AG290" i="1"/>
  <c r="AH290" i="1" s="1"/>
  <c r="AQ163" i="1"/>
  <c r="AR163" i="1" s="1"/>
  <c r="AQ81" i="1"/>
  <c r="AR81" i="1" s="1"/>
  <c r="AB158" i="1"/>
  <c r="AC158" i="1" s="1"/>
  <c r="W255" i="1"/>
  <c r="X255" i="1" s="1"/>
  <c r="AQ165" i="1"/>
  <c r="AR165" i="1" s="1"/>
  <c r="AL193" i="1"/>
  <c r="AM193" i="1" s="1"/>
  <c r="AB234" i="1"/>
  <c r="AG234" i="1"/>
  <c r="AH234" i="1" s="1"/>
  <c r="Q165" i="1"/>
  <c r="R165" i="1" s="1"/>
  <c r="L165" i="1"/>
  <c r="M165" i="1" s="1"/>
  <c r="AG292" i="1"/>
  <c r="AB292" i="1"/>
  <c r="AC292" i="1" s="1"/>
  <c r="AG264" i="1"/>
  <c r="AH264" i="1" s="1"/>
  <c r="AB264" i="1"/>
  <c r="AC264" i="1" s="1"/>
  <c r="Q280" i="1"/>
  <c r="R280" i="1" s="1"/>
  <c r="L280" i="1"/>
  <c r="M280" i="1" s="1"/>
  <c r="L66" i="1"/>
  <c r="M66" i="1" s="1"/>
  <c r="L12" i="1"/>
  <c r="M12" i="1" s="1"/>
  <c r="L99" i="1"/>
  <c r="M99" i="1" s="1"/>
  <c r="L272" i="1"/>
  <c r="M272" i="1" s="1"/>
  <c r="AB216" i="1"/>
  <c r="AG216" i="1"/>
  <c r="AH216" i="1" s="1"/>
  <c r="AG253" i="1"/>
  <c r="AH253" i="1" s="1"/>
  <c r="AB253" i="1"/>
  <c r="AC253" i="1" s="1"/>
  <c r="AB263" i="1"/>
  <c r="AC263" i="1" s="1"/>
  <c r="AL52" i="1"/>
  <c r="AM52" i="1" s="1"/>
  <c r="AG52" i="1"/>
  <c r="AH52" i="1" s="1"/>
  <c r="AG67" i="1"/>
  <c r="AH67" i="1" s="1"/>
  <c r="AB67" i="1"/>
  <c r="AC67" i="1" s="1"/>
  <c r="L10" i="24"/>
  <c r="M10" i="24" s="1"/>
  <c r="AF10" i="24"/>
  <c r="AG10" i="24" s="1"/>
  <c r="AG285" i="1"/>
  <c r="AH285" i="1" s="1"/>
  <c r="AB285" i="1"/>
  <c r="AC285" i="1" s="1"/>
  <c r="AG85" i="1"/>
  <c r="AH85" i="1" s="1"/>
  <c r="AB85" i="1"/>
  <c r="AC85" i="1" s="1"/>
  <c r="AG66" i="1"/>
  <c r="AH66" i="1" s="1"/>
  <c r="AB66" i="1"/>
  <c r="AC66" i="1" s="1"/>
  <c r="AG272" i="1"/>
  <c r="AH272" i="1" s="1"/>
  <c r="AB272" i="1"/>
  <c r="AC272" i="1" s="1"/>
  <c r="AG268" i="1"/>
  <c r="AH268" i="1" s="1"/>
  <c r="AB268" i="1"/>
  <c r="AC268" i="1" s="1"/>
  <c r="AG71" i="1"/>
  <c r="AH71" i="1" s="1"/>
  <c r="AB71" i="1"/>
  <c r="AC71" i="1" s="1"/>
  <c r="Q170" i="1"/>
  <c r="R170" i="1" s="1"/>
  <c r="L170" i="1"/>
  <c r="M170" i="1" s="1"/>
  <c r="X57" i="1"/>
  <c r="L57" i="1"/>
  <c r="M57" i="1" s="1"/>
  <c r="Q164" i="1"/>
  <c r="R164" i="1" s="1"/>
  <c r="L164" i="1"/>
  <c r="M164" i="1" s="1"/>
  <c r="AG294" i="1"/>
  <c r="AH294" i="1" s="1"/>
  <c r="AB294" i="1"/>
  <c r="AC294" i="1" s="1"/>
  <c r="AL31" i="1"/>
  <c r="AM31" i="1" s="1"/>
  <c r="AG31" i="1"/>
  <c r="AH31" i="1" s="1"/>
  <c r="AG73" i="1"/>
  <c r="AH73" i="1" s="1"/>
  <c r="AB73" i="1"/>
  <c r="AC73" i="1" s="1"/>
  <c r="AG74" i="1"/>
  <c r="AH74" i="1" s="1"/>
  <c r="AK40" i="24"/>
  <c r="AL40" i="24" s="1"/>
  <c r="AA40" i="24"/>
  <c r="AB40" i="24" s="1"/>
  <c r="X163" i="1"/>
  <c r="L163" i="1"/>
  <c r="M163" i="1" s="1"/>
  <c r="AG282" i="1"/>
  <c r="AH282" i="1" s="1"/>
  <c r="AB282" i="1"/>
  <c r="AC282" i="1" s="1"/>
  <c r="AL224" i="1"/>
  <c r="AM224" i="1" s="1"/>
  <c r="AG123" i="1"/>
  <c r="AH123" i="1" s="1"/>
  <c r="AL259" i="1"/>
  <c r="AM259" i="1" s="1"/>
  <c r="AG196" i="1"/>
  <c r="AQ240" i="1"/>
  <c r="AR240" i="1" s="1"/>
  <c r="AG199" i="1"/>
  <c r="AB99" i="1"/>
  <c r="AC99" i="1" s="1"/>
  <c r="X164" i="1"/>
  <c r="Q173" i="1"/>
  <c r="R173" i="1" s="1"/>
  <c r="Q235" i="1"/>
  <c r="R235" i="1" s="1"/>
  <c r="AQ218" i="1"/>
  <c r="AR218" i="1" s="1"/>
  <c r="Q57" i="1"/>
  <c r="R57" i="1" s="1"/>
  <c r="AL187" i="1"/>
  <c r="AM187" i="1" s="1"/>
  <c r="Q61" i="1"/>
  <c r="R61" i="1" s="1"/>
  <c r="Q62" i="1"/>
  <c r="R62" i="1" s="1"/>
  <c r="Q238" i="1"/>
  <c r="R238" i="1" s="1"/>
  <c r="X269" i="1"/>
  <c r="X286" i="1"/>
  <c r="Q37" i="24"/>
  <c r="R37" i="24" s="1"/>
  <c r="X188" i="1"/>
  <c r="Q58" i="1"/>
  <c r="R58" i="1" s="1"/>
  <c r="Q207" i="1"/>
  <c r="R207" i="1" s="1"/>
  <c r="Q286" i="1"/>
  <c r="R286" i="1" s="1"/>
  <c r="X280" i="1"/>
  <c r="AG280" i="1"/>
  <c r="AH280" i="1" s="1"/>
  <c r="Q166" i="1"/>
  <c r="R166" i="1" s="1"/>
  <c r="Q41" i="1"/>
  <c r="R41" i="1" s="1"/>
  <c r="Q233" i="1"/>
  <c r="R233" i="1" s="1"/>
  <c r="AQ79" i="1"/>
  <c r="AR79" i="1" s="1"/>
  <c r="Q219" i="1"/>
  <c r="R219" i="1" s="1"/>
  <c r="AQ237" i="1"/>
  <c r="AR237" i="1" s="1"/>
  <c r="Q279" i="1"/>
  <c r="R279" i="1" s="1"/>
  <c r="Q66" i="1"/>
  <c r="R66" i="1" s="1"/>
  <c r="X165" i="1"/>
  <c r="Q195" i="1"/>
  <c r="R195" i="1" s="1"/>
  <c r="Q117" i="1"/>
  <c r="R117" i="1" s="1"/>
  <c r="X233" i="1"/>
  <c r="W215" i="1"/>
  <c r="X215" i="1" s="1"/>
  <c r="X12" i="1"/>
  <c r="X249" i="1"/>
  <c r="Q272" i="1"/>
  <c r="R272" i="1" s="1"/>
  <c r="Q191" i="1"/>
  <c r="R191" i="1" s="1"/>
  <c r="X272" i="1"/>
  <c r="Q163" i="1"/>
  <c r="R163" i="1" s="1"/>
  <c r="AF40" i="24"/>
  <c r="AG40" i="24" s="1"/>
  <c r="Q204" i="1"/>
  <c r="R204" i="1" s="1"/>
  <c r="X284" i="1"/>
  <c r="Q237" i="1"/>
  <c r="R237" i="1" s="1"/>
  <c r="X47" i="1"/>
  <c r="X170" i="1"/>
  <c r="Q99" i="1"/>
  <c r="R99" i="1" s="1"/>
  <c r="X99" i="1"/>
  <c r="Q218" i="1"/>
  <c r="R218" i="1" s="1"/>
  <c r="AL201" i="1"/>
  <c r="AM201" i="1" s="1"/>
  <c r="AL88" i="1"/>
  <c r="AM88" i="1" s="1"/>
  <c r="AG88" i="1"/>
  <c r="AH88" i="1" s="1"/>
  <c r="AL110" i="1"/>
  <c r="AM110" i="1" s="1"/>
  <c r="AG110" i="1"/>
  <c r="AH110" i="1" s="1"/>
  <c r="AL97" i="1"/>
  <c r="AM97" i="1" s="1"/>
  <c r="AG97" i="1"/>
  <c r="AH97" i="1" s="1"/>
  <c r="AL254" i="1"/>
  <c r="AM254" i="1" s="1"/>
  <c r="AG254" i="1"/>
  <c r="AH254" i="1" s="1"/>
  <c r="AG164" i="1"/>
  <c r="AH164" i="1" s="1"/>
  <c r="AQ239" i="1"/>
  <c r="AR239" i="1" s="1"/>
  <c r="AG239" i="1"/>
  <c r="AH239" i="1" s="1"/>
  <c r="AG157" i="1"/>
  <c r="AH157" i="1" s="1"/>
  <c r="AG194" i="1"/>
  <c r="AH194" i="1" s="1"/>
  <c r="AG198" i="1"/>
  <c r="AH198" i="1" s="1"/>
  <c r="AL262" i="1"/>
  <c r="AM262" i="1" s="1"/>
  <c r="AG165" i="1"/>
  <c r="AH165" i="1" s="1"/>
  <c r="AL112" i="1"/>
  <c r="AM112" i="1" s="1"/>
  <c r="AB112" i="1"/>
  <c r="AC112" i="1" s="1"/>
  <c r="AL13" i="1"/>
  <c r="AM13" i="1" s="1"/>
  <c r="AG13" i="1"/>
  <c r="AH13" i="1" s="1"/>
  <c r="AL288" i="1"/>
  <c r="AM288" i="1" s="1"/>
  <c r="AG288" i="1"/>
  <c r="AH288" i="1" s="1"/>
  <c r="AL258" i="1"/>
  <c r="AM258" i="1" s="1"/>
  <c r="AG258" i="1"/>
  <c r="AH258" i="1" s="1"/>
  <c r="AL245" i="1"/>
  <c r="AM245" i="1" s="1"/>
  <c r="AB245" i="1"/>
  <c r="AC245" i="1" s="1"/>
  <c r="AL295" i="1"/>
  <c r="AM295" i="1" s="1"/>
  <c r="AG295" i="1"/>
  <c r="AH295" i="1" s="1"/>
  <c r="AL103" i="1"/>
  <c r="AM103" i="1" s="1"/>
  <c r="AB103" i="1"/>
  <c r="AC103" i="1" s="1"/>
  <c r="AQ158" i="1"/>
  <c r="AR158" i="1" s="1"/>
  <c r="AG158" i="1"/>
  <c r="AH158" i="1" s="1"/>
  <c r="AG159" i="1"/>
  <c r="AH159" i="1" s="1"/>
  <c r="AL227" i="1"/>
  <c r="AM227" i="1" s="1"/>
  <c r="AL270" i="1"/>
  <c r="AM270" i="1" s="1"/>
  <c r="AL93" i="1"/>
  <c r="AM93" i="1" s="1"/>
  <c r="AB93" i="1"/>
  <c r="AC93" i="1" s="1"/>
  <c r="AG163" i="1"/>
  <c r="AH163" i="1" s="1"/>
  <c r="AL231" i="1"/>
  <c r="AM231" i="1" s="1"/>
  <c r="AB231" i="1"/>
  <c r="AC231" i="1" s="1"/>
  <c r="AL113" i="1"/>
  <c r="AM113" i="1" s="1"/>
  <c r="AB113" i="1"/>
  <c r="AC113" i="1" s="1"/>
  <c r="AG238" i="1"/>
  <c r="AH238" i="1" s="1"/>
  <c r="AL114" i="1"/>
  <c r="AM114" i="1" s="1"/>
  <c r="AB114" i="1"/>
  <c r="AC114" i="1" s="1"/>
  <c r="AL272" i="1"/>
  <c r="AM272" i="1" s="1"/>
  <c r="AL62" i="1"/>
  <c r="AM62" i="1" s="1"/>
  <c r="AQ268" i="1"/>
  <c r="AR268" i="1" s="1"/>
  <c r="AL268" i="1"/>
  <c r="AM268" i="1" s="1"/>
  <c r="AQ192" i="1"/>
  <c r="AR192" i="1" s="1"/>
  <c r="AL192" i="1"/>
  <c r="AM192" i="1" s="1"/>
  <c r="AL250" i="1"/>
  <c r="AM250" i="1" s="1"/>
  <c r="AH113" i="1"/>
  <c r="L113" i="1"/>
  <c r="M113" i="1" s="1"/>
  <c r="Q113" i="1"/>
  <c r="R113" i="1" s="1"/>
  <c r="L46" i="24"/>
  <c r="M46" i="24" s="1"/>
  <c r="V46" i="24"/>
  <c r="W46" i="24" s="1"/>
  <c r="Q46" i="24"/>
  <c r="R46" i="24" s="1"/>
  <c r="X55" i="1"/>
  <c r="L55" i="1"/>
  <c r="M55" i="1" s="1"/>
  <c r="AC254" i="1"/>
  <c r="Q254" i="1"/>
  <c r="R254" i="1" s="1"/>
  <c r="X254" i="1"/>
  <c r="AK25" i="24"/>
  <c r="AL25" i="24" s="1"/>
  <c r="AH174" i="1"/>
  <c r="Q174" i="1"/>
  <c r="R174" i="1" s="1"/>
  <c r="X174" i="1"/>
  <c r="L215" i="1"/>
  <c r="M215" i="1" s="1"/>
  <c r="Q215" i="1"/>
  <c r="R215" i="1" s="1"/>
  <c r="AH93" i="1"/>
  <c r="L93" i="1"/>
  <c r="M93" i="1" s="1"/>
  <c r="Q93" i="1"/>
  <c r="R93" i="1" s="1"/>
  <c r="X74" i="1"/>
  <c r="Q74" i="1"/>
  <c r="R74" i="1" s="1"/>
  <c r="X259" i="1"/>
  <c r="Q259" i="1"/>
  <c r="R259" i="1" s="1"/>
  <c r="AC10" i="1"/>
  <c r="X10" i="1"/>
  <c r="Q10" i="1"/>
  <c r="R10" i="1" s="1"/>
  <c r="Q255" i="1"/>
  <c r="R255" i="1" s="1"/>
  <c r="L255" i="1"/>
  <c r="M255" i="1" s="1"/>
  <c r="X285" i="1"/>
  <c r="Q285" i="1"/>
  <c r="R285" i="1" s="1"/>
  <c r="AL74" i="1"/>
  <c r="AM74" i="1" s="1"/>
  <c r="Q274" i="1"/>
  <c r="R274" i="1" s="1"/>
  <c r="X274" i="1"/>
  <c r="AL71" i="1"/>
  <c r="AM71" i="1" s="1"/>
  <c r="X65" i="1"/>
  <c r="Q65" i="1"/>
  <c r="R65" i="1" s="1"/>
  <c r="L168" i="1"/>
  <c r="M168" i="1" s="1"/>
  <c r="X168" i="1"/>
  <c r="Q168" i="1"/>
  <c r="R168" i="1" s="1"/>
  <c r="AH251" i="1"/>
  <c r="Q251" i="1"/>
  <c r="R251" i="1" s="1"/>
  <c r="X251" i="1"/>
  <c r="X96" i="1"/>
  <c r="Q96" i="1"/>
  <c r="R96" i="1" s="1"/>
  <c r="AC36" i="1"/>
  <c r="Q36" i="1"/>
  <c r="R36" i="1" s="1"/>
  <c r="X36" i="1"/>
  <c r="AL294" i="1"/>
  <c r="AM294" i="1" s="1"/>
  <c r="AC217" i="1"/>
  <c r="X217" i="1"/>
  <c r="Q217" i="1"/>
  <c r="R217" i="1" s="1"/>
  <c r="AL222" i="1"/>
  <c r="AM222" i="1" s="1"/>
  <c r="AQ277" i="1"/>
  <c r="AR277" i="1" s="1"/>
  <c r="AL277" i="1"/>
  <c r="AM277" i="1" s="1"/>
  <c r="AQ285" i="1"/>
  <c r="AR285" i="1" s="1"/>
  <c r="AL285" i="1"/>
  <c r="AM285" i="1" s="1"/>
  <c r="AQ265" i="1"/>
  <c r="AR265" i="1" s="1"/>
  <c r="AQ66" i="1"/>
  <c r="AR66" i="1" s="1"/>
  <c r="AL66" i="1"/>
  <c r="AM66" i="1" s="1"/>
  <c r="AL253" i="1"/>
  <c r="AM253" i="1" s="1"/>
  <c r="AL203" i="1"/>
  <c r="AM203" i="1" s="1"/>
  <c r="AQ263" i="1"/>
  <c r="AR263" i="1" s="1"/>
  <c r="AL263" i="1"/>
  <c r="AM263" i="1" s="1"/>
  <c r="AQ249" i="1"/>
  <c r="AR249" i="1" s="1"/>
  <c r="AL249" i="1"/>
  <c r="AM249" i="1" s="1"/>
  <c r="AQ65" i="1"/>
  <c r="AR65" i="1" s="1"/>
  <c r="AL65" i="1"/>
  <c r="AM65" i="1" s="1"/>
  <c r="AL43" i="1"/>
  <c r="AM43" i="1" s="1"/>
  <c r="AL266" i="1"/>
  <c r="AM266" i="1" s="1"/>
  <c r="AL42" i="1"/>
  <c r="AM42" i="1" s="1"/>
  <c r="AL273" i="1"/>
  <c r="AM273" i="1" s="1"/>
  <c r="L21" i="24"/>
  <c r="M21" i="24" s="1"/>
  <c r="Q21" i="24"/>
  <c r="R21" i="24" s="1"/>
  <c r="V21" i="24"/>
  <c r="W21" i="24" s="1"/>
  <c r="L234" i="1"/>
  <c r="M234" i="1" s="1"/>
  <c r="Q234" i="1"/>
  <c r="R234" i="1" s="1"/>
  <c r="AA33" i="24"/>
  <c r="AB33" i="24" s="1"/>
  <c r="Q33" i="24"/>
  <c r="R33" i="24" s="1"/>
  <c r="V33" i="24"/>
  <c r="W33" i="24" s="1"/>
  <c r="Q252" i="1"/>
  <c r="R252" i="1" s="1"/>
  <c r="X252" i="1"/>
  <c r="Q192" i="1"/>
  <c r="R192" i="1" s="1"/>
  <c r="X192" i="1"/>
  <c r="X271" i="1"/>
  <c r="Q271" i="1"/>
  <c r="R271" i="1" s="1"/>
  <c r="AF38" i="24"/>
  <c r="AG38" i="24" s="1"/>
  <c r="AK38" i="24"/>
  <c r="AL38" i="24" s="1"/>
  <c r="Q13" i="1"/>
  <c r="R13" i="1" s="1"/>
  <c r="X13" i="1"/>
  <c r="Q194" i="1"/>
  <c r="R194" i="1" s="1"/>
  <c r="X194" i="1"/>
  <c r="L239" i="1"/>
  <c r="M239" i="1" s="1"/>
  <c r="X239" i="1"/>
  <c r="Q239" i="1"/>
  <c r="R239" i="1" s="1"/>
  <c r="X26" i="1"/>
  <c r="Q26" i="1"/>
  <c r="R26" i="1" s="1"/>
  <c r="L87" i="1"/>
  <c r="M87" i="1" s="1"/>
  <c r="X87" i="1"/>
  <c r="Q87" i="1"/>
  <c r="R87" i="1" s="1"/>
  <c r="X275" i="1"/>
  <c r="Q275" i="1"/>
  <c r="R275" i="1" s="1"/>
  <c r="X159" i="1"/>
  <c r="Q159" i="1"/>
  <c r="R159" i="1" s="1"/>
  <c r="X43" i="1"/>
  <c r="Q43" i="1"/>
  <c r="R43" i="1" s="1"/>
  <c r="X76" i="1"/>
  <c r="L76" i="1"/>
  <c r="M76" i="1" s="1"/>
  <c r="AQ60" i="1"/>
  <c r="AR60" i="1" s="1"/>
  <c r="X261" i="1"/>
  <c r="Q261" i="1"/>
  <c r="R261" i="1" s="1"/>
  <c r="X89" i="1"/>
  <c r="Q89" i="1"/>
  <c r="R89" i="1" s="1"/>
  <c r="L103" i="1"/>
  <c r="M103" i="1" s="1"/>
  <c r="AL261" i="1"/>
  <c r="AM261" i="1" s="1"/>
  <c r="AF34" i="24"/>
  <c r="AG34" i="24" s="1"/>
  <c r="AK34" i="24"/>
  <c r="AL34" i="24" s="1"/>
  <c r="AK36" i="24"/>
  <c r="AL36" i="24" s="1"/>
  <c r="AF36" i="24"/>
  <c r="AG36" i="24" s="1"/>
  <c r="AL40" i="1"/>
  <c r="AM40" i="1" s="1"/>
  <c r="AQ117" i="1"/>
  <c r="AR117" i="1" s="1"/>
  <c r="AL117" i="1"/>
  <c r="AM117" i="1" s="1"/>
  <c r="AL109" i="1"/>
  <c r="AM109" i="1" s="1"/>
  <c r="AL115" i="1"/>
  <c r="AM115" i="1" s="1"/>
  <c r="AL85" i="1"/>
  <c r="AM85" i="1" s="1"/>
  <c r="AL45" i="1"/>
  <c r="AM45" i="1" s="1"/>
  <c r="AQ247" i="1"/>
  <c r="AR247" i="1" s="1"/>
  <c r="AL247" i="1"/>
  <c r="AM247" i="1" s="1"/>
  <c r="Q30" i="24"/>
  <c r="R30" i="24" s="1"/>
  <c r="V30" i="24"/>
  <c r="W30" i="24" s="1"/>
  <c r="AK30" i="24"/>
  <c r="AL30" i="24" s="1"/>
  <c r="AQ284" i="1"/>
  <c r="AR284" i="1" s="1"/>
  <c r="AL284" i="1"/>
  <c r="AM284" i="1" s="1"/>
  <c r="AL96" i="1"/>
  <c r="AM96" i="1" s="1"/>
  <c r="AL41" i="1"/>
  <c r="AM41" i="1" s="1"/>
  <c r="AQ67" i="1"/>
  <c r="AR67" i="1" s="1"/>
  <c r="AL67" i="1"/>
  <c r="AM67" i="1" s="1"/>
  <c r="AL269" i="1"/>
  <c r="AM269" i="1" s="1"/>
  <c r="AC198" i="1"/>
  <c r="Q198" i="1"/>
  <c r="R198" i="1" s="1"/>
  <c r="X198" i="1"/>
  <c r="L67" i="1"/>
  <c r="M67" i="1" s="1"/>
  <c r="X67" i="1"/>
  <c r="Q67" i="1"/>
  <c r="R67" i="1" s="1"/>
  <c r="V8" i="24"/>
  <c r="W8" i="24" s="1"/>
  <c r="L8" i="24"/>
  <c r="M8" i="24" s="1"/>
  <c r="L59" i="1"/>
  <c r="M59" i="1" s="1"/>
  <c r="X59" i="1"/>
  <c r="Q59" i="1"/>
  <c r="R59" i="1" s="1"/>
  <c r="AF39" i="24"/>
  <c r="AG39" i="24" s="1"/>
  <c r="V39" i="24"/>
  <c r="W39" i="24" s="1"/>
  <c r="Q39" i="24"/>
  <c r="R39" i="24" s="1"/>
  <c r="AH169" i="1"/>
  <c r="X169" i="1"/>
  <c r="Q169" i="1"/>
  <c r="R169" i="1" s="1"/>
  <c r="Q262" i="1"/>
  <c r="R262" i="1" s="1"/>
  <c r="X262" i="1"/>
  <c r="AA45" i="24"/>
  <c r="AB45" i="24" s="1"/>
  <c r="Q45" i="24"/>
  <c r="R45" i="24" s="1"/>
  <c r="V45" i="24"/>
  <c r="W45" i="24" s="1"/>
  <c r="AA31" i="24"/>
  <c r="AB31" i="24" s="1"/>
  <c r="V31" i="24"/>
  <c r="W31" i="24" s="1"/>
  <c r="AK31" i="24"/>
  <c r="AL31" i="24" s="1"/>
  <c r="Q31" i="24"/>
  <c r="R31" i="24" s="1"/>
  <c r="L115" i="1"/>
  <c r="M115" i="1" s="1"/>
  <c r="Q115" i="1"/>
  <c r="R115" i="1" s="1"/>
  <c r="X115" i="1"/>
  <c r="AQ73" i="1"/>
  <c r="AR73" i="1" s="1"/>
  <c r="AL73" i="1"/>
  <c r="AM73" i="1" s="1"/>
  <c r="L73" i="1"/>
  <c r="M73" i="1" s="1"/>
  <c r="Q73" i="1"/>
  <c r="R73" i="1" s="1"/>
  <c r="X73" i="1"/>
  <c r="L245" i="1"/>
  <c r="M245" i="1" s="1"/>
  <c r="X295" i="1"/>
  <c r="Q295" i="1"/>
  <c r="R295" i="1" s="1"/>
  <c r="X82" i="1"/>
  <c r="L82" i="1"/>
  <c r="M82" i="1" s="1"/>
  <c r="Q277" i="1"/>
  <c r="R277" i="1" s="1"/>
  <c r="X277" i="1"/>
  <c r="X222" i="1"/>
  <c r="Q222" i="1"/>
  <c r="R222" i="1" s="1"/>
  <c r="L231" i="1"/>
  <c r="M231" i="1" s="1"/>
  <c r="AH45" i="1"/>
  <c r="Q45" i="1"/>
  <c r="R45" i="1" s="1"/>
  <c r="X45" i="1"/>
  <c r="L110" i="1"/>
  <c r="M110" i="1" s="1"/>
  <c r="X110" i="1"/>
  <c r="Q110" i="1"/>
  <c r="R110" i="1" s="1"/>
  <c r="X203" i="1"/>
  <c r="Q203" i="1"/>
  <c r="R203" i="1" s="1"/>
  <c r="AC68" i="1"/>
  <c r="X68" i="1"/>
  <c r="Q68" i="1"/>
  <c r="R68" i="1" s="1"/>
  <c r="AL286" i="1"/>
  <c r="AM286" i="1" s="1"/>
  <c r="X153" i="1"/>
  <c r="Q153" i="1"/>
  <c r="R153" i="1" s="1"/>
  <c r="X152" i="1"/>
  <c r="Q152" i="1"/>
  <c r="R152" i="1" s="1"/>
  <c r="AH109" i="1"/>
  <c r="X109" i="1"/>
  <c r="Q109" i="1"/>
  <c r="R109" i="1" s="1"/>
  <c r="X260" i="1"/>
  <c r="Q260" i="1"/>
  <c r="R260" i="1" s="1"/>
  <c r="AC172" i="1"/>
  <c r="X172" i="1"/>
  <c r="Q172" i="1"/>
  <c r="R172" i="1" s="1"/>
  <c r="L72" i="1"/>
  <c r="M72" i="1" s="1"/>
  <c r="X72" i="1"/>
  <c r="Q72" i="1"/>
  <c r="R72" i="1" s="1"/>
  <c r="AC86" i="1"/>
  <c r="Q86" i="1"/>
  <c r="R86" i="1" s="1"/>
  <c r="X86" i="1"/>
  <c r="Q247" i="1"/>
  <c r="R247" i="1" s="1"/>
  <c r="X247" i="1"/>
  <c r="AQ12" i="1"/>
  <c r="AR12" i="1" s="1"/>
  <c r="AL12" i="1"/>
  <c r="AM12" i="1" s="1"/>
  <c r="AL26" i="1"/>
  <c r="AM26" i="1" s="1"/>
  <c r="AL264" i="1"/>
  <c r="AM264" i="1" s="1"/>
  <c r="AH114" i="1"/>
  <c r="Q114" i="1"/>
  <c r="R114" i="1" s="1"/>
  <c r="L114" i="1"/>
  <c r="M114" i="1" s="1"/>
  <c r="X201" i="1"/>
  <c r="Q201" i="1"/>
  <c r="R201" i="1" s="1"/>
  <c r="AL293" i="1"/>
  <c r="AM293" i="1" s="1"/>
  <c r="AL292" i="1"/>
  <c r="AM292" i="1" s="1"/>
  <c r="X97" i="1"/>
  <c r="Q97" i="1"/>
  <c r="R97" i="1" s="1"/>
  <c r="AL151" i="1"/>
  <c r="AM151" i="1" s="1"/>
  <c r="L266" i="1"/>
  <c r="M266" i="1" s="1"/>
  <c r="X266" i="1"/>
  <c r="Q266" i="1"/>
  <c r="R266" i="1" s="1"/>
  <c r="L15" i="24"/>
  <c r="M15" i="24" s="1"/>
  <c r="V15" i="24"/>
  <c r="W15" i="24" s="1"/>
  <c r="Q15" i="24"/>
  <c r="R15" i="24" s="1"/>
  <c r="AK15" i="24"/>
  <c r="AL15" i="24" s="1"/>
  <c r="X258" i="1"/>
  <c r="Q258" i="1"/>
  <c r="R258" i="1" s="1"/>
  <c r="AC171" i="1"/>
  <c r="X171" i="1"/>
  <c r="Q171" i="1"/>
  <c r="R171" i="1" s="1"/>
  <c r="AK26" i="24"/>
  <c r="AL26" i="24" s="1"/>
  <c r="AC88" i="1"/>
  <c r="Q88" i="1"/>
  <c r="R88" i="1" s="1"/>
  <c r="X88" i="1"/>
  <c r="AA16" i="24"/>
  <c r="AB16" i="24" s="1"/>
  <c r="V16" i="24"/>
  <c r="W16" i="24" s="1"/>
  <c r="Q16" i="24"/>
  <c r="R16" i="24" s="1"/>
  <c r="AK16" i="24"/>
  <c r="AL16" i="24" s="1"/>
  <c r="L292" i="1"/>
  <c r="M292" i="1" s="1"/>
  <c r="X292" i="1"/>
  <c r="Q292" i="1"/>
  <c r="R292" i="1" s="1"/>
  <c r="AC216" i="1"/>
  <c r="L216" i="1"/>
  <c r="M216" i="1" s="1"/>
  <c r="Q216" i="1"/>
  <c r="R216" i="1" s="1"/>
  <c r="AQ193" i="1"/>
  <c r="AR193" i="1" s="1"/>
  <c r="AF28" i="24"/>
  <c r="AG28" i="24" s="1"/>
  <c r="AK28" i="24"/>
  <c r="AL28" i="24" s="1"/>
  <c r="V28" i="24"/>
  <c r="W28" i="24" s="1"/>
  <c r="Q28" i="24"/>
  <c r="R28" i="24" s="1"/>
  <c r="X39" i="1"/>
  <c r="Q39" i="1"/>
  <c r="R39" i="1" s="1"/>
  <c r="X288" i="1"/>
  <c r="Q288" i="1"/>
  <c r="R288" i="1" s="1"/>
  <c r="Q242" i="1"/>
  <c r="R242" i="1" s="1"/>
  <c r="X242" i="1"/>
  <c r="X80" i="1"/>
  <c r="L80" i="1"/>
  <c r="M80" i="1" s="1"/>
  <c r="Q263" i="1"/>
  <c r="R263" i="1" s="1"/>
  <c r="X263" i="1"/>
  <c r="X81" i="1"/>
  <c r="L81" i="1"/>
  <c r="M81" i="1" s="1"/>
  <c r="L206" i="1"/>
  <c r="M206" i="1" s="1"/>
  <c r="X206" i="1"/>
  <c r="Q206" i="1"/>
  <c r="R206" i="1" s="1"/>
  <c r="X199" i="1"/>
  <c r="Q199" i="1"/>
  <c r="R199" i="1" s="1"/>
  <c r="L220" i="1"/>
  <c r="M220" i="1" s="1"/>
  <c r="X220" i="1"/>
  <c r="Q220" i="1"/>
  <c r="R220" i="1" s="1"/>
  <c r="Q85" i="1"/>
  <c r="R85" i="1" s="1"/>
  <c r="X85" i="1"/>
  <c r="AH151" i="1"/>
  <c r="X151" i="1"/>
  <c r="Q151" i="1"/>
  <c r="R151" i="1" s="1"/>
  <c r="AA17" i="24"/>
  <c r="AB17" i="24" s="1"/>
  <c r="Q17" i="24"/>
  <c r="R17" i="24" s="1"/>
  <c r="V17" i="24"/>
  <c r="W17" i="24" s="1"/>
  <c r="AC101" i="1"/>
  <c r="X101" i="1"/>
  <c r="Q101" i="1"/>
  <c r="R101" i="1" s="1"/>
  <c r="X253" i="1"/>
  <c r="Q253" i="1"/>
  <c r="R253" i="1" s="1"/>
  <c r="Q240" i="1"/>
  <c r="R240" i="1" s="1"/>
  <c r="X240" i="1"/>
  <c r="L27" i="24"/>
  <c r="M27" i="24" s="1"/>
  <c r="AK27" i="24"/>
  <c r="AL27" i="24" s="1"/>
  <c r="V27" i="24"/>
  <c r="W27" i="24" s="1"/>
  <c r="Q27" i="24"/>
  <c r="R27" i="24" s="1"/>
  <c r="L86" i="1"/>
  <c r="M86" i="1" s="1"/>
  <c r="AP27" i="24"/>
  <c r="AQ27" i="24" s="1"/>
  <c r="AF27" i="24"/>
  <c r="AG27" i="24" s="1"/>
  <c r="AA27" i="24"/>
  <c r="AB27" i="24" s="1"/>
  <c r="AL216" i="1"/>
  <c r="AM216" i="1" s="1"/>
  <c r="AL233" i="1"/>
  <c r="AM233" i="1" s="1"/>
  <c r="AL234" i="1"/>
  <c r="AM234" i="1" s="1"/>
  <c r="AL255" i="1"/>
  <c r="AM255" i="1" s="1"/>
  <c r="AH86" i="1"/>
  <c r="L247" i="1"/>
  <c r="M247" i="1" s="1"/>
  <c r="L261" i="1"/>
  <c r="M261" i="1" s="1"/>
  <c r="L109" i="1"/>
  <c r="M109" i="1" s="1"/>
  <c r="L153" i="1"/>
  <c r="M153" i="1" s="1"/>
  <c r="AC45" i="1"/>
  <c r="AC152" i="1"/>
  <c r="AH172" i="1"/>
  <c r="AC251" i="1"/>
  <c r="L251" i="1"/>
  <c r="M251" i="1" s="1"/>
  <c r="L74" i="1"/>
  <c r="M74" i="1" s="1"/>
  <c r="L26" i="1"/>
  <c r="M26" i="1" s="1"/>
  <c r="L240" i="1"/>
  <c r="M240" i="1" s="1"/>
  <c r="AH168" i="1"/>
  <c r="AG188" i="1"/>
  <c r="AH188" i="1" s="1"/>
  <c r="AC206" i="1"/>
  <c r="L101" i="1"/>
  <c r="M101" i="1" s="1"/>
  <c r="L152" i="1"/>
  <c r="M152" i="1" s="1"/>
  <c r="L260" i="1"/>
  <c r="M260" i="1" s="1"/>
  <c r="L45" i="1"/>
  <c r="M45" i="1" s="1"/>
  <c r="AQ286" i="1"/>
  <c r="AR286" i="1" s="1"/>
  <c r="L259" i="1"/>
  <c r="M259" i="1" s="1"/>
  <c r="AF15" i="24"/>
  <c r="AG15" i="24" s="1"/>
  <c r="L68" i="1"/>
  <c r="M68" i="1" s="1"/>
  <c r="L85" i="1"/>
  <c r="M85" i="1" s="1"/>
  <c r="AH206" i="1"/>
  <c r="L31" i="24"/>
  <c r="M31" i="24" s="1"/>
  <c r="L172" i="1"/>
  <c r="M172" i="1" s="1"/>
  <c r="L17" i="24"/>
  <c r="M17" i="24" s="1"/>
  <c r="AH68" i="1"/>
  <c r="AH292" i="1"/>
  <c r="AC153" i="1"/>
  <c r="AC26" i="1"/>
  <c r="AC110" i="1"/>
  <c r="AG80" i="1"/>
  <c r="AH80" i="1" s="1"/>
  <c r="AB58" i="1"/>
  <c r="AC58" i="1" s="1"/>
  <c r="L252" i="1"/>
  <c r="M252" i="1" s="1"/>
  <c r="AC168" i="1"/>
  <c r="AQ74" i="1"/>
  <c r="AR74" i="1" s="1"/>
  <c r="L88" i="1"/>
  <c r="M88" i="1" s="1"/>
  <c r="L275" i="1"/>
  <c r="M275" i="1" s="1"/>
  <c r="L263" i="1"/>
  <c r="M263" i="1" s="1"/>
  <c r="L65" i="1"/>
  <c r="M65" i="1" s="1"/>
  <c r="L253" i="1"/>
  <c r="M253" i="1" s="1"/>
  <c r="AF33" i="24"/>
  <c r="AG33" i="24" s="1"/>
  <c r="AH101" i="1"/>
  <c r="L192" i="1"/>
  <c r="M192" i="1" s="1"/>
  <c r="AC287" i="1"/>
  <c r="AQ71" i="1"/>
  <c r="AR71" i="1" s="1"/>
  <c r="AC13" i="1"/>
  <c r="AQ273" i="1"/>
  <c r="AR273" i="1" s="1"/>
  <c r="AP31" i="24"/>
  <c r="AQ31" i="24" s="1"/>
  <c r="AF31" i="24"/>
  <c r="AG31" i="24" s="1"/>
  <c r="AA21" i="24"/>
  <c r="AB21" i="24" s="1"/>
  <c r="AF17" i="24"/>
  <c r="AG17" i="24" s="1"/>
  <c r="L285" i="1"/>
  <c r="M285" i="1" s="1"/>
  <c r="L39" i="24"/>
  <c r="M39" i="24" s="1"/>
  <c r="AP17" i="24"/>
  <c r="AQ17" i="24" s="1"/>
  <c r="AC151" i="1"/>
  <c r="L151" i="1"/>
  <c r="M151" i="1" s="1"/>
  <c r="L13" i="1"/>
  <c r="M13" i="1" s="1"/>
  <c r="AC169" i="1"/>
  <c r="L258" i="1"/>
  <c r="M258" i="1" s="1"/>
  <c r="L274" i="1"/>
  <c r="M274" i="1" s="1"/>
  <c r="AH171" i="1"/>
  <c r="AB220" i="1"/>
  <c r="AC220" i="1" s="1"/>
  <c r="L43" i="1"/>
  <c r="M43" i="1" s="1"/>
  <c r="L45" i="24"/>
  <c r="M45" i="24" s="1"/>
  <c r="AB279" i="1"/>
  <c r="AC279" i="1" s="1"/>
  <c r="W246" i="1"/>
  <c r="X246" i="1" s="1"/>
  <c r="AH199" i="1"/>
  <c r="AP28" i="24"/>
  <c r="AQ28" i="24" s="1"/>
  <c r="AH10" i="1"/>
  <c r="AG153" i="1"/>
  <c r="AH153" i="1" s="1"/>
  <c r="AQ58" i="1"/>
  <c r="AR58" i="1" s="1"/>
  <c r="AA28" i="24"/>
  <c r="AB28" i="24" s="1"/>
  <c r="AC255" i="1"/>
  <c r="AP15" i="24"/>
  <c r="AQ15" i="24" s="1"/>
  <c r="AC289" i="1"/>
  <c r="L222" i="1"/>
  <c r="M222" i="1" s="1"/>
  <c r="X234" i="1"/>
  <c r="AC174" i="1"/>
  <c r="AC258" i="1"/>
  <c r="AF46" i="24"/>
  <c r="AG46" i="24" s="1"/>
  <c r="L254" i="1"/>
  <c r="M254" i="1" s="1"/>
  <c r="AH217" i="1"/>
  <c r="AA15" i="24"/>
  <c r="AB15" i="24" s="1"/>
  <c r="L217" i="1"/>
  <c r="M217" i="1" s="1"/>
  <c r="X216" i="1"/>
  <c r="AC234" i="1"/>
  <c r="L277" i="1"/>
  <c r="M277" i="1" s="1"/>
  <c r="AF45" i="24"/>
  <c r="AG45" i="24" s="1"/>
  <c r="AQ198" i="1"/>
  <c r="AR198" i="1" s="1"/>
  <c r="AH36" i="1"/>
  <c r="AP21" i="24"/>
  <c r="AQ21" i="24" s="1"/>
  <c r="AF21" i="24"/>
  <c r="AG21" i="24" s="1"/>
  <c r="AA39" i="24"/>
  <c r="AB39" i="24" s="1"/>
  <c r="L174" i="1"/>
  <c r="M174" i="1" s="1"/>
  <c r="L33" i="24"/>
  <c r="M33" i="24" s="1"/>
  <c r="L242" i="1"/>
  <c r="M242" i="1" s="1"/>
  <c r="AC288" i="1"/>
  <c r="L262" i="1"/>
  <c r="M262" i="1" s="1"/>
  <c r="L39" i="1"/>
  <c r="M39" i="1" s="1"/>
  <c r="L288" i="1"/>
  <c r="M288" i="1" s="1"/>
  <c r="AP16" i="24"/>
  <c r="AQ16" i="24" s="1"/>
  <c r="L295" i="1"/>
  <c r="M295" i="1" s="1"/>
  <c r="AQ78" i="1"/>
  <c r="AR78" i="1" s="1"/>
  <c r="AA46" i="24"/>
  <c r="AB46" i="24" s="1"/>
  <c r="L16" i="24"/>
  <c r="M16" i="24" s="1"/>
  <c r="L28" i="24"/>
  <c r="M28" i="24" s="1"/>
  <c r="AF16" i="24"/>
  <c r="AG16" i="24" s="1"/>
  <c r="AC239" i="1"/>
  <c r="AQ194" i="1"/>
  <c r="AR194" i="1" s="1"/>
  <c r="AQ157" i="1"/>
  <c r="AR157" i="1" s="1"/>
  <c r="AQ222" i="1"/>
  <c r="AR222" i="1" s="1"/>
  <c r="AQ292" i="1"/>
  <c r="AR292" i="1" s="1"/>
  <c r="AQ42" i="1"/>
  <c r="AR42" i="1" s="1"/>
  <c r="AQ72" i="1"/>
  <c r="AR72" i="1" s="1"/>
  <c r="AQ266" i="1"/>
  <c r="AR266" i="1" s="1"/>
  <c r="AQ269" i="1"/>
  <c r="AR269" i="1" s="1"/>
  <c r="AQ250" i="1"/>
  <c r="AR250" i="1" s="1"/>
  <c r="AQ96" i="1"/>
  <c r="AR96" i="1" s="1"/>
  <c r="AQ43" i="1"/>
  <c r="AR43" i="1" s="1"/>
  <c r="AQ39" i="1"/>
  <c r="AR39" i="1" s="1"/>
  <c r="AQ62" i="1"/>
  <c r="AR62" i="1" s="1"/>
  <c r="AQ264" i="1"/>
  <c r="AR264" i="1" s="1"/>
  <c r="AQ272" i="1"/>
  <c r="AR272" i="1" s="1"/>
  <c r="AQ41" i="1"/>
  <c r="AR41" i="1" s="1"/>
  <c r="AQ203" i="1"/>
  <c r="AR203" i="1" s="1"/>
  <c r="AQ85" i="1"/>
  <c r="AR85" i="1" s="1"/>
  <c r="AQ159" i="1"/>
  <c r="AR159" i="1" s="1"/>
  <c r="L30" i="24"/>
  <c r="M30" i="24" s="1"/>
  <c r="AA30" i="24"/>
  <c r="AB30" i="24" s="1"/>
  <c r="AF30" i="24"/>
  <c r="AG30" i="24" s="1"/>
  <c r="AP30" i="24"/>
  <c r="AQ30" i="24" s="1"/>
  <c r="AG189" i="1"/>
  <c r="AH189" i="1" s="1"/>
  <c r="AQ235" i="1"/>
  <c r="AR235" i="1" s="1"/>
  <c r="AB260" i="1"/>
  <c r="AC260" i="1" s="1"/>
  <c r="AB59" i="1"/>
  <c r="AC59" i="1" s="1"/>
  <c r="AQ217" i="1"/>
  <c r="AR217" i="1" s="1"/>
  <c r="AB274" i="1"/>
  <c r="AC274" i="1" s="1"/>
  <c r="AG83" i="1"/>
  <c r="AH83" i="1" s="1"/>
  <c r="AB271" i="1"/>
  <c r="AC271" i="1" s="1"/>
  <c r="AG152" i="1"/>
  <c r="AH152" i="1" s="1"/>
  <c r="AQ253" i="1"/>
  <c r="AR253" i="1" s="1"/>
  <c r="AQ294" i="1"/>
  <c r="AR294" i="1" s="1"/>
  <c r="AQ115" i="1"/>
  <c r="AR115" i="1" s="1"/>
  <c r="AQ109" i="1"/>
  <c r="AR109" i="1" s="1"/>
  <c r="AQ261" i="1"/>
  <c r="AR261" i="1" s="1"/>
  <c r="AQ40" i="1"/>
  <c r="AR40" i="1" s="1"/>
  <c r="AQ295" i="1"/>
  <c r="AR295" i="1" s="1"/>
  <c r="AQ262" i="1"/>
  <c r="AR262" i="1" s="1"/>
  <c r="AQ88" i="1"/>
  <c r="AR88" i="1" s="1"/>
  <c r="AC97" i="1"/>
  <c r="L97" i="1"/>
  <c r="M97" i="1" s="1"/>
  <c r="L201" i="1"/>
  <c r="M201" i="1" s="1"/>
  <c r="AQ110" i="1"/>
  <c r="AR110" i="1" s="1"/>
  <c r="AQ97" i="1"/>
  <c r="AR97" i="1" s="1"/>
  <c r="L94" i="1"/>
  <c r="M94" i="1" s="1"/>
  <c r="AB276" i="1"/>
  <c r="AQ201" i="1"/>
  <c r="AR201" i="1" s="1"/>
  <c r="AQ288" i="1"/>
  <c r="AR288" i="1" s="1"/>
  <c r="AQ227" i="1"/>
  <c r="AR227" i="1" s="1"/>
  <c r="L190" i="1"/>
  <c r="M190" i="1" s="1"/>
  <c r="AB17" i="1"/>
  <c r="AQ270" i="1"/>
  <c r="AR270" i="1" s="1"/>
  <c r="AQ13" i="1"/>
  <c r="AR13" i="1" s="1"/>
  <c r="AQ258" i="1"/>
  <c r="AR258" i="1" s="1"/>
  <c r="AQ254" i="1"/>
  <c r="AR254" i="1" s="1"/>
  <c r="AG284" i="1" l="1"/>
  <c r="AH284" i="1" s="1"/>
  <c r="AG60" i="1"/>
  <c r="AH60" i="1" s="1"/>
  <c r="AB257" i="1"/>
  <c r="AC257" i="1" s="1"/>
  <c r="AL60" i="1"/>
  <c r="AM60" i="1" s="1"/>
  <c r="AB62" i="1"/>
  <c r="AC62" i="1" s="1"/>
  <c r="AG227" i="1"/>
  <c r="AH227" i="1" s="1"/>
  <c r="AB192" i="1"/>
  <c r="AC192" i="1" s="1"/>
  <c r="AB43" i="1"/>
  <c r="AC43" i="1" s="1"/>
  <c r="AB259" i="1"/>
  <c r="AC259" i="1" s="1"/>
  <c r="AQ238" i="1"/>
  <c r="AR238" i="1" s="1"/>
  <c r="AB65" i="1"/>
  <c r="AC65" i="1" s="1"/>
  <c r="AB222" i="1"/>
  <c r="AC222" i="1" s="1"/>
  <c r="AB256" i="1"/>
  <c r="AC256" i="1" s="1"/>
  <c r="AB240" i="1"/>
  <c r="AC240" i="1" s="1"/>
  <c r="AQ113" i="1"/>
  <c r="AR113" i="1" s="1"/>
  <c r="W113" i="1"/>
  <c r="X113" i="1" s="1"/>
  <c r="AQ94" i="1"/>
  <c r="AR94" i="1" s="1"/>
  <c r="W94" i="1"/>
  <c r="X94" i="1" s="1"/>
  <c r="AG224" i="1"/>
  <c r="AH224" i="1" s="1"/>
  <c r="AB41" i="1"/>
  <c r="AC41" i="1" s="1"/>
  <c r="AB280" i="1"/>
  <c r="AC280" i="1" s="1"/>
  <c r="AB115" i="1"/>
  <c r="AC115" i="1" s="1"/>
  <c r="AQ104" i="1"/>
  <c r="AR104" i="1" s="1"/>
  <c r="W104" i="1"/>
  <c r="X104" i="1" s="1"/>
  <c r="AG270" i="1"/>
  <c r="AH270" i="1" s="1"/>
  <c r="AG262" i="1"/>
  <c r="AH262" i="1" s="1"/>
  <c r="AG201" i="1"/>
  <c r="AH201" i="1" s="1"/>
  <c r="AQ114" i="1"/>
  <c r="AR114" i="1" s="1"/>
  <c r="W114" i="1"/>
  <c r="X114" i="1" s="1"/>
  <c r="AQ103" i="1"/>
  <c r="AR103" i="1" s="1"/>
  <c r="W103" i="1"/>
  <c r="X103" i="1" s="1"/>
  <c r="AG190" i="1"/>
  <c r="AB190" i="1"/>
  <c r="AC190" i="1" s="1"/>
  <c r="AG195" i="1"/>
  <c r="AH195" i="1" s="1"/>
  <c r="AB195" i="1"/>
  <c r="AC195" i="1" s="1"/>
  <c r="AB246" i="1"/>
  <c r="AC246" i="1" s="1"/>
  <c r="AG246" i="1"/>
  <c r="AH246" i="1" s="1"/>
  <c r="AG39" i="1"/>
  <c r="AH39" i="1" s="1"/>
  <c r="AB39" i="1"/>
  <c r="AC39" i="1" s="1"/>
  <c r="AG203" i="1"/>
  <c r="AH203" i="1" s="1"/>
  <c r="AB203" i="1"/>
  <c r="AC203" i="1" s="1"/>
  <c r="AG72" i="1"/>
  <c r="AH72" i="1" s="1"/>
  <c r="AB72" i="1"/>
  <c r="AC72" i="1" s="1"/>
  <c r="AG96" i="1"/>
  <c r="AH96" i="1" s="1"/>
  <c r="AB96" i="1"/>
  <c r="AC96" i="1" s="1"/>
  <c r="AG247" i="1"/>
  <c r="AH247" i="1" s="1"/>
  <c r="AB247" i="1"/>
  <c r="AC247" i="1" s="1"/>
  <c r="AG120" i="1"/>
  <c r="AH120" i="1" s="1"/>
  <c r="AB120" i="1"/>
  <c r="AC120" i="1" s="1"/>
  <c r="AG275" i="1"/>
  <c r="AH275" i="1" s="1"/>
  <c r="AB275" i="1"/>
  <c r="AC275" i="1" s="1"/>
  <c r="AG61" i="1"/>
  <c r="AH61" i="1" s="1"/>
  <c r="AB61" i="1"/>
  <c r="AC61" i="1" s="1"/>
  <c r="AB215" i="1"/>
  <c r="AC215" i="1" s="1"/>
  <c r="AG215" i="1"/>
  <c r="AH215" i="1" s="1"/>
  <c r="AG193" i="1"/>
  <c r="AH193" i="1" s="1"/>
  <c r="AB193" i="1"/>
  <c r="AC193" i="1" s="1"/>
  <c r="AQ252" i="1"/>
  <c r="AR252" i="1" s="1"/>
  <c r="AB252" i="1"/>
  <c r="AC252" i="1" s="1"/>
  <c r="AG252" i="1"/>
  <c r="AH252" i="1" s="1"/>
  <c r="AG286" i="1"/>
  <c r="AH286" i="1" s="1"/>
  <c r="AB286" i="1"/>
  <c r="AC286" i="1" s="1"/>
  <c r="AL267" i="1"/>
  <c r="AM267" i="1" s="1"/>
  <c r="AB267" i="1"/>
  <c r="AC267" i="1" s="1"/>
  <c r="AB255" i="1"/>
  <c r="AG255" i="1"/>
  <c r="AH255" i="1" s="1"/>
  <c r="AL87" i="1"/>
  <c r="AM87" i="1" s="1"/>
  <c r="AB87" i="1"/>
  <c r="AC87" i="1" s="1"/>
  <c r="AG87" i="1"/>
  <c r="AH87" i="1" s="1"/>
  <c r="AG273" i="1"/>
  <c r="AH273" i="1" s="1"/>
  <c r="AB273" i="1"/>
  <c r="AC273" i="1" s="1"/>
  <c r="AG250" i="1"/>
  <c r="AH250" i="1" s="1"/>
  <c r="AB250" i="1"/>
  <c r="AC250" i="1" s="1"/>
  <c r="AG57" i="1"/>
  <c r="AH57" i="1" s="1"/>
  <c r="AB57" i="1"/>
  <c r="AC57" i="1" s="1"/>
  <c r="AG122" i="1"/>
  <c r="AB122" i="1"/>
  <c r="AC122" i="1" s="1"/>
  <c r="AG197" i="1"/>
  <c r="AH197" i="1" s="1"/>
  <c r="AB197" i="1"/>
  <c r="AC197" i="1" s="1"/>
  <c r="AL32" i="1"/>
  <c r="AM32" i="1" s="1"/>
  <c r="AG32" i="1"/>
  <c r="AH32" i="1" s="1"/>
  <c r="AG118" i="1"/>
  <c r="AH118" i="1" s="1"/>
  <c r="AB118" i="1"/>
  <c r="AC118" i="1" s="1"/>
  <c r="AG242" i="1"/>
  <c r="AH242" i="1" s="1"/>
  <c r="AB242" i="1"/>
  <c r="AC242" i="1" s="1"/>
  <c r="AL72" i="1"/>
  <c r="AM72" i="1" s="1"/>
  <c r="AG237" i="1"/>
  <c r="AH237" i="1" s="1"/>
  <c r="AB237" i="1"/>
  <c r="AC237" i="1" s="1"/>
  <c r="AG267" i="1"/>
  <c r="AH267" i="1" s="1"/>
  <c r="AG187" i="1"/>
  <c r="AH187" i="1" s="1"/>
  <c r="AB116" i="1"/>
  <c r="AC116" i="1" s="1"/>
  <c r="AG116" i="1"/>
  <c r="AH116" i="1" s="1"/>
  <c r="AG99" i="1"/>
  <c r="AH99" i="1" s="1"/>
  <c r="AL99" i="1"/>
  <c r="AM99" i="1" s="1"/>
  <c r="AL39" i="1"/>
  <c r="AM39" i="1" s="1"/>
  <c r="AL265" i="1"/>
  <c r="AM265" i="1" s="1"/>
  <c r="AL215" i="1"/>
  <c r="AM215" i="1" s="1"/>
  <c r="AL104" i="1"/>
  <c r="AM104" i="1" s="1"/>
  <c r="AB104" i="1"/>
  <c r="AC104" i="1" s="1"/>
  <c r="AH122" i="1"/>
  <c r="AL271" i="1"/>
  <c r="AM271" i="1" s="1"/>
  <c r="AG271" i="1"/>
  <c r="AH271" i="1" s="1"/>
  <c r="AL59" i="1"/>
  <c r="AM59" i="1" s="1"/>
  <c r="AG59" i="1"/>
  <c r="AH59" i="1" s="1"/>
  <c r="AL260" i="1"/>
  <c r="AM260" i="1" s="1"/>
  <c r="AG260" i="1"/>
  <c r="AH260" i="1" s="1"/>
  <c r="AQ220" i="1"/>
  <c r="AR220" i="1" s="1"/>
  <c r="AG220" i="1"/>
  <c r="AH220" i="1" s="1"/>
  <c r="AG58" i="1"/>
  <c r="AH58" i="1" s="1"/>
  <c r="AL17" i="1"/>
  <c r="AM17" i="1" s="1"/>
  <c r="AG17" i="1"/>
  <c r="AH17" i="1" s="1"/>
  <c r="AL276" i="1"/>
  <c r="AM276" i="1" s="1"/>
  <c r="AG276" i="1"/>
  <c r="AH276" i="1" s="1"/>
  <c r="AL94" i="1"/>
  <c r="AM94" i="1" s="1"/>
  <c r="AB94" i="1"/>
  <c r="AC94" i="1" s="1"/>
  <c r="AL257" i="1"/>
  <c r="AM257" i="1" s="1"/>
  <c r="AQ279" i="1"/>
  <c r="AR279" i="1" s="1"/>
  <c r="AG279" i="1"/>
  <c r="AH279" i="1" s="1"/>
  <c r="AL256" i="1"/>
  <c r="AM256" i="1" s="1"/>
  <c r="AG256" i="1"/>
  <c r="AH256" i="1" s="1"/>
  <c r="AL274" i="1"/>
  <c r="AM274" i="1" s="1"/>
  <c r="AG274" i="1"/>
  <c r="AH274" i="1" s="1"/>
  <c r="AL152" i="1"/>
  <c r="AM152" i="1" s="1"/>
  <c r="Q32" i="1"/>
  <c r="R32" i="1" s="1"/>
  <c r="X32" i="1"/>
  <c r="Q265" i="1"/>
  <c r="R265" i="1" s="1"/>
  <c r="X265" i="1"/>
  <c r="AL83" i="1"/>
  <c r="AM83" i="1" s="1"/>
  <c r="AL189" i="1"/>
  <c r="AM189" i="1" s="1"/>
  <c r="AQ242" i="1"/>
  <c r="AR242" i="1" s="1"/>
  <c r="AL242" i="1"/>
  <c r="AM242" i="1" s="1"/>
  <c r="Q256" i="1"/>
  <c r="R256" i="1" s="1"/>
  <c r="X256" i="1"/>
  <c r="Q276" i="1"/>
  <c r="R276" i="1" s="1"/>
  <c r="X276" i="1"/>
  <c r="X17" i="1"/>
  <c r="Q17" i="1"/>
  <c r="R17" i="1" s="1"/>
  <c r="Q257" i="1"/>
  <c r="R257" i="1" s="1"/>
  <c r="X257" i="1"/>
  <c r="AL153" i="1"/>
  <c r="AM153" i="1" s="1"/>
  <c r="AL275" i="1"/>
  <c r="AM275" i="1" s="1"/>
  <c r="AQ61" i="1"/>
  <c r="AR61" i="1" s="1"/>
  <c r="AL61" i="1"/>
  <c r="AM61" i="1" s="1"/>
  <c r="AL188" i="1"/>
  <c r="AM188" i="1" s="1"/>
  <c r="X190" i="1"/>
  <c r="Q190" i="1"/>
  <c r="R190" i="1" s="1"/>
  <c r="L104" i="1"/>
  <c r="M104" i="1" s="1"/>
  <c r="AL80" i="1"/>
  <c r="AM80" i="1" s="1"/>
  <c r="AL246" i="1"/>
  <c r="AM246" i="1" s="1"/>
  <c r="AQ275" i="1"/>
  <c r="AR275" i="1" s="1"/>
  <c r="AQ120" i="1"/>
  <c r="AR120" i="1" s="1"/>
  <c r="AQ118" i="1"/>
  <c r="AR118" i="1" s="1"/>
  <c r="AQ195" i="1"/>
  <c r="AR195" i="1" s="1"/>
  <c r="AQ257" i="1"/>
  <c r="AR257" i="1" s="1"/>
  <c r="AQ59" i="1"/>
  <c r="AR59" i="1" s="1"/>
  <c r="AQ260" i="1"/>
  <c r="AR260" i="1" s="1"/>
  <c r="AQ274" i="1"/>
  <c r="AR274" i="1" s="1"/>
  <c r="AQ197" i="1"/>
  <c r="AR197" i="1" s="1"/>
  <c r="AQ271" i="1"/>
  <c r="AR271" i="1" s="1"/>
  <c r="AQ17" i="1"/>
  <c r="AR17" i="1" s="1"/>
  <c r="L32" i="1"/>
  <c r="M32" i="1" s="1"/>
  <c r="AC32" i="1"/>
  <c r="L265" i="1"/>
  <c r="M265" i="1" s="1"/>
  <c r="AC276" i="1"/>
  <c r="L276" i="1"/>
  <c r="M276" i="1" s="1"/>
  <c r="AC17" i="1"/>
  <c r="L17" i="1"/>
  <c r="M17" i="1" s="1"/>
  <c r="L257" i="1"/>
  <c r="M257" i="1" s="1"/>
  <c r="AQ276" i="1"/>
  <c r="AR276" i="1" s="1"/>
  <c r="AH190" i="1"/>
  <c r="AQ122" i="1"/>
  <c r="AR122" i="1" s="1"/>
  <c r="AQ256" i="1"/>
  <c r="AR256" i="1" s="1"/>
  <c r="AQ57" i="1"/>
  <c r="AR57" i="1" s="1"/>
  <c r="L256" i="1"/>
  <c r="M256" i="1" s="1"/>
  <c r="Q94" i="1"/>
  <c r="R94" i="1" s="1"/>
  <c r="AH94" i="1"/>
  <c r="AQ190" i="1"/>
  <c r="AR190" i="1" s="1"/>
  <c r="AG257" i="1" l="1"/>
  <c r="AH257" i="1" s="1"/>
  <c r="AG265" i="1"/>
  <c r="AH265" i="1" s="1"/>
  <c r="AB265" i="1"/>
  <c r="AC265" i="1" s="1"/>
</calcChain>
</file>

<file path=xl/sharedStrings.xml><?xml version="1.0" encoding="utf-8"?>
<sst xmlns="http://schemas.openxmlformats.org/spreadsheetml/2006/main" count="1585" uniqueCount="561">
  <si>
    <t>Model</t>
  </si>
  <si>
    <t>Status</t>
  </si>
  <si>
    <t>Description</t>
  </si>
  <si>
    <t>MSRP</t>
  </si>
  <si>
    <t>MAP</t>
  </si>
  <si>
    <t>Disc</t>
  </si>
  <si>
    <t>NEW</t>
  </si>
  <si>
    <t>LTNC11121V</t>
  </si>
  <si>
    <t>LTCS24223W</t>
  </si>
  <si>
    <t>LTCS24223S</t>
  </si>
  <si>
    <t>LTCS24223D</t>
  </si>
  <si>
    <t>LBNC15221V</t>
  </si>
  <si>
    <t>LDCS24223W</t>
  </si>
  <si>
    <t>LDCS24223S</t>
  </si>
  <si>
    <t>LFC22770ST</t>
  </si>
  <si>
    <t>LFC24770ST</t>
  </si>
  <si>
    <t>LFC21776ST</t>
  </si>
  <si>
    <t>LFC21776D</t>
  </si>
  <si>
    <t>LFXS24623S</t>
  </si>
  <si>
    <t>LFXS29626S</t>
  </si>
  <si>
    <t>LFXS24623D</t>
  </si>
  <si>
    <t>LFX21976ST</t>
  </si>
  <si>
    <t>LFXC24726S</t>
  </si>
  <si>
    <t>LFXS24663S</t>
  </si>
  <si>
    <t>LFXS29766S</t>
  </si>
  <si>
    <t>LFXS30726S</t>
  </si>
  <si>
    <t>LFXC24726D</t>
  </si>
  <si>
    <t>LFXS30766S</t>
  </si>
  <si>
    <t>LFXS30766D</t>
  </si>
  <si>
    <t>LFXS30796S</t>
  </si>
  <si>
    <t>LFXC24796S</t>
  </si>
  <si>
    <t>LFXC24796D</t>
  </si>
  <si>
    <t>LFXS30796D</t>
  </si>
  <si>
    <t>LMXC23746S</t>
  </si>
  <si>
    <t>LMXC23746D</t>
  </si>
  <si>
    <t>LMXS30776S</t>
  </si>
  <si>
    <t>LNXS30866D</t>
  </si>
  <si>
    <t>LNXC23766D</t>
  </si>
  <si>
    <t>LMXS30776D</t>
  </si>
  <si>
    <t>LMXS30796S</t>
  </si>
  <si>
    <t>LMXC23796S</t>
  </si>
  <si>
    <t>LMXS30796D</t>
  </si>
  <si>
    <t>LMXC23796D</t>
  </si>
  <si>
    <t>LSXS26326W</t>
  </si>
  <si>
    <t>LSXS26326S</t>
  </si>
  <si>
    <t>LSXS26366S</t>
  </si>
  <si>
    <t>LSXS26366D</t>
  </si>
  <si>
    <t>LSXS26386S</t>
  </si>
  <si>
    <t>LSXS26386D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</si>
  <si>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</si>
  <si>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</si>
  <si>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</si>
  <si>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</si>
  <si>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</si>
  <si>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</si>
  <si>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</si>
  <si>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</si>
  <si>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</si>
  <si>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</si>
  <si>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</si>
  <si>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LDT5665WW</t>
  </si>
  <si>
    <t>LDT5665BD</t>
  </si>
  <si>
    <t>LDF5545WW</t>
  </si>
  <si>
    <t>LDF5545BB</t>
  </si>
  <si>
    <t>LDF5545ST</t>
  </si>
  <si>
    <t>LDF5545BD</t>
  </si>
  <si>
    <t>LDP6797WW</t>
  </si>
  <si>
    <t>LDP6797BB</t>
  </si>
  <si>
    <t>LDP6797ST</t>
  </si>
  <si>
    <t>LDP6797BD</t>
  </si>
  <si>
    <t>LDT7797ST</t>
  </si>
  <si>
    <t>LDT7797BD</t>
  </si>
  <si>
    <t>LRE3061ST</t>
  </si>
  <si>
    <t>LRE3061BD</t>
  </si>
  <si>
    <t>LRE4213ST</t>
  </si>
  <si>
    <t>LRE4215ST</t>
  </si>
  <si>
    <t>LDE4413ST</t>
  </si>
  <si>
    <t>LDE4413BD</t>
  </si>
  <si>
    <t>LDE4415ST</t>
  </si>
  <si>
    <t>LDE4415BD</t>
  </si>
  <si>
    <t>LRG3061ST</t>
  </si>
  <si>
    <t>LRG3061BD</t>
  </si>
  <si>
    <t>LRG4111ST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</si>
  <si>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</si>
  <si>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</si>
  <si>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</si>
  <si>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</si>
  <si>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</si>
  <si>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</si>
  <si>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</si>
  <si>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</si>
  <si>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</si>
  <si>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</si>
  <si>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</si>
  <si>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</si>
  <si>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</si>
  <si>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</si>
  <si>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</si>
  <si>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</si>
  <si>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</si>
  <si>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</si>
  <si>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</si>
  <si>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</si>
  <si>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</si>
  <si>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LMV1762SW</t>
  </si>
  <si>
    <t>LMV1762SB</t>
  </si>
  <si>
    <t>LMV1762ST</t>
  </si>
  <si>
    <t>LMV1831ST</t>
  </si>
  <si>
    <t>LMV2031SW</t>
  </si>
  <si>
    <t>LMV2031SB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</si>
  <si>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</si>
  <si>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</si>
  <si>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</si>
  <si>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</si>
  <si>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</si>
  <si>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</si>
  <si>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</si>
  <si>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</si>
  <si>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WM3488HS</t>
  </si>
  <si>
    <t>WM3997HWA</t>
  </si>
  <si>
    <t>WM1388HW</t>
  </si>
  <si>
    <t>DLEC888W</t>
  </si>
  <si>
    <t>WM3770HWA</t>
  </si>
  <si>
    <t>WM3770HVA</t>
  </si>
  <si>
    <t>WM4370HWA</t>
  </si>
  <si>
    <t>WM4370HKA</t>
  </si>
  <si>
    <t>WM5000HWA</t>
  </si>
  <si>
    <t>WM5000HVA</t>
  </si>
  <si>
    <t>WM8100HWA</t>
  </si>
  <si>
    <t>WM8100HVA</t>
  </si>
  <si>
    <t>WM9000HVA</t>
  </si>
  <si>
    <t>WT1501CW</t>
  </si>
  <si>
    <t>WT7200CW</t>
  </si>
  <si>
    <t>WT7500CW</t>
  </si>
  <si>
    <t>WT1901CK</t>
  </si>
  <si>
    <t>WT7600HWA</t>
  </si>
  <si>
    <t>WT7600HKA</t>
  </si>
  <si>
    <t>WT7700HWA</t>
  </si>
  <si>
    <t>WT7700HVA</t>
  </si>
  <si>
    <t>WD100CW</t>
  </si>
  <si>
    <t>WD100CV</t>
  </si>
  <si>
    <t>WD100CK</t>
  </si>
  <si>
    <t>WD200CW</t>
  </si>
  <si>
    <t>WD200CV</t>
  </si>
  <si>
    <t>RCW1</t>
  </si>
  <si>
    <t>DLE1501W</t>
  </si>
  <si>
    <t>DLE7200WE</t>
  </si>
  <si>
    <t>DLEX4370W</t>
  </si>
  <si>
    <t>DLEX4370K</t>
  </si>
  <si>
    <t>DLEX3570W</t>
  </si>
  <si>
    <t>DLEX3570V</t>
  </si>
  <si>
    <t>DLEY1901KE</t>
  </si>
  <si>
    <t>DLEX7600WE</t>
  </si>
  <si>
    <t>DLEX7600KE</t>
  </si>
  <si>
    <t>DLEX5000W</t>
  </si>
  <si>
    <t>DLEX5000V</t>
  </si>
  <si>
    <t>DLEX7700WE</t>
  </si>
  <si>
    <t>DLEX7700VE</t>
  </si>
  <si>
    <t>DLEX8100W</t>
  </si>
  <si>
    <t>DLEX8100V</t>
  </si>
  <si>
    <t>DLEX9000V</t>
  </si>
  <si>
    <t>DLG1502W</t>
  </si>
  <si>
    <t>DLG7201WE</t>
  </si>
  <si>
    <t>DLGX4371W</t>
  </si>
  <si>
    <t>DLGX4371K</t>
  </si>
  <si>
    <t>DLGX3571W</t>
  </si>
  <si>
    <t>DLGX3571V</t>
  </si>
  <si>
    <t>DLGY1902KE</t>
  </si>
  <si>
    <t>DLGX7601WE</t>
  </si>
  <si>
    <t>DLGX7601KE</t>
  </si>
  <si>
    <t>DLGX5001W</t>
  </si>
  <si>
    <t>DLGX5001V</t>
  </si>
  <si>
    <t>DLGX7701WE</t>
  </si>
  <si>
    <t>DLGX7701VE</t>
  </si>
  <si>
    <t>DLGX8101W</t>
  </si>
  <si>
    <t>DLGX8101V</t>
  </si>
  <si>
    <t>DLGX9001V</t>
  </si>
  <si>
    <t>S3RERB</t>
  </si>
  <si>
    <t>S3WERB</t>
  </si>
  <si>
    <t>WDP4W</t>
  </si>
  <si>
    <t>WDP4V</t>
  </si>
  <si>
    <t>WDP4K</t>
  </si>
  <si>
    <t>WDP5W</t>
  </si>
  <si>
    <t>WDP5V</t>
  </si>
  <si>
    <t>WDP5K</t>
  </si>
  <si>
    <t>KSTK1</t>
  </si>
  <si>
    <t>TSTK1</t>
  </si>
  <si>
    <t>KSTK2</t>
  </si>
  <si>
    <t>Elite</t>
  </si>
  <si>
    <t>LSFXC2476S</t>
  </si>
  <si>
    <t>LSFXC2496D</t>
  </si>
  <si>
    <t>LSSB2692ST</t>
  </si>
  <si>
    <t>LSSG3016ST</t>
  </si>
  <si>
    <t>LSSG3019BD</t>
  </si>
  <si>
    <t>LSSE3026ST</t>
  </si>
  <si>
    <t>LSSE3029BD</t>
  </si>
  <si>
    <t>LSCE365ST</t>
  </si>
  <si>
    <t>LSCE305ST</t>
  </si>
  <si>
    <t>LSCG307ST</t>
  </si>
  <si>
    <t>LSCG367ST</t>
  </si>
  <si>
    <t>LSWD306ST</t>
  </si>
  <si>
    <t>LSWD309BD</t>
  </si>
  <si>
    <t>LSWS306ST</t>
  </si>
  <si>
    <t>LSWS309BD</t>
  </si>
  <si>
    <t>LSMC3086ST</t>
  </si>
  <si>
    <t>LSMC3089BD</t>
  </si>
  <si>
    <t>Remote Control for SideKick Pedestal Washers</t>
  </si>
  <si>
    <t>29" Pedestal</t>
  </si>
  <si>
    <t>LRE3193SW</t>
  </si>
  <si>
    <t>LRE3193SB</t>
  </si>
  <si>
    <t>LRE3193ST</t>
  </si>
  <si>
    <t>LRE3193BD</t>
  </si>
  <si>
    <t>LMV1831BD</t>
  </si>
  <si>
    <t>LMVM2033BD</t>
  </si>
  <si>
    <t>LMC2075ST</t>
  </si>
  <si>
    <t>LMC2075BD</t>
  </si>
  <si>
    <t>PA</t>
  </si>
  <si>
    <t>Starts:</t>
  </si>
  <si>
    <t>Ends:</t>
  </si>
  <si>
    <t>LSSB2696BD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</si>
  <si>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</si>
  <si>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</si>
  <si>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</si>
  <si>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</si>
  <si>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</si>
  <si>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</si>
  <si>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</si>
  <si>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</si>
  <si>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</si>
  <si>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</si>
  <si>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</si>
  <si>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</si>
  <si>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Drop-In Models</t>
  </si>
  <si>
    <t>LSFXC2496S</t>
  </si>
  <si>
    <t>DROP-IN</t>
  </si>
  <si>
    <t>REMOVED</t>
  </si>
  <si>
    <t>LRG3193SW</t>
  </si>
  <si>
    <t>LRG3193SB</t>
  </si>
  <si>
    <t>LRG3193ST</t>
  </si>
  <si>
    <t>LRG3193BD</t>
  </si>
  <si>
    <t>LMXS28626D</t>
  </si>
  <si>
    <t>LMXS28626S</t>
  </si>
  <si>
    <t>LFCS28768S</t>
  </si>
  <si>
    <t>LFXS28968D</t>
  </si>
  <si>
    <t>LFXS28968S</t>
  </si>
  <si>
    <t>15 CF Counter-Depth Bottom Mount, 28" Wide, Pocket Handles</t>
  </si>
  <si>
    <t>27" Pedestal</t>
  </si>
  <si>
    <t>LFXS28566S</t>
  </si>
  <si>
    <t>REF</t>
  </si>
  <si>
    <t>Product
Type</t>
  </si>
  <si>
    <t>DW</t>
  </si>
  <si>
    <t>OTR</t>
  </si>
  <si>
    <t>CK</t>
  </si>
  <si>
    <t>11 CF Top Mount, 24" Wide, Pocket Handles</t>
  </si>
  <si>
    <t>22 CF French Door, 30" Wide, Icemaker</t>
  </si>
  <si>
    <t>24 CF French Door, 33" Wide, Dispenser</t>
  </si>
  <si>
    <t>24 CF French Door, 33" Wide, Door-in-Door, Dispenser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</si>
  <si>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</si>
  <si>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</si>
  <si>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</si>
  <si>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 xml:space="preserve">LG STUDIO 26 CF Built-In Side-by-Side, 42" Wide, Dispenser
sc 27 CF CD SxS BI          Overbox         (Y/ )  Box Type          </t>
  </si>
  <si>
    <t>LSXC22396D</t>
  </si>
  <si>
    <t>LFXS28566M</t>
  </si>
  <si>
    <t>LFXS28566D</t>
  </si>
  <si>
    <t>24 CF Top Mount, 33" Wide, Pocket Handles</t>
  </si>
  <si>
    <t>10 CF Counter-Depth Bottom Mount, 24" Wide, Pocket Handles</t>
  </si>
  <si>
    <t>24 CF Bottom Mount, 33" Wide</t>
  </si>
  <si>
    <t>LRE3193BM</t>
  </si>
  <si>
    <t>LRG3193BM</t>
  </si>
  <si>
    <t>LMVM2033BM</t>
  </si>
  <si>
    <t>LFCS22520D</t>
  </si>
  <si>
    <t>20 CF Top Mount, 30" Wide, Icemaker</t>
  </si>
  <si>
    <t>21 CF Counter-Depth French Door, 36" Wide</t>
  </si>
  <si>
    <t>24 CF French Door, 33" Wide, Icemaker</t>
  </si>
  <si>
    <t>25 CF French Door, 36" Wide, Icemaker</t>
  </si>
  <si>
    <t>20 CF Counter-Depth French Door, 36" Wide, Dispenser</t>
  </si>
  <si>
    <t>24 CF Counter-Depth French Door, 36" Wide, Dispenser</t>
  </si>
  <si>
    <t>29 CF French Door, 36" Wide, Dispenser, Dual Ice</t>
  </si>
  <si>
    <t>29 CF French Door, 36" Wide, Door-in-Door, Dispenser, Dual Ice</t>
  </si>
  <si>
    <t>30 CF French Door, 36" Wide, Dispenser</t>
  </si>
  <si>
    <t>23 CF Counter-Depth 4-Door French Door, 36" Wide, Dispenser</t>
  </si>
  <si>
    <t>23 CF Counter-Depth 4-Door French Door, 36" Wide, InstaView Door-in-Door</t>
  </si>
  <si>
    <t>30 CF 4-Door French Door, 36" Wide, Door-in-Door, Dispenser</t>
  </si>
  <si>
    <t>30 CF 4-Door French Door, 36" Wide, InstaView Door-in-Door</t>
  </si>
  <si>
    <t>23 CF Counter-Depth 4-Door French Door, 36" Wide, Door-in-Door</t>
  </si>
  <si>
    <t>30 CF 4-Door French Door, 30" Wide, Door-in-Door, Dispenser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</si>
  <si>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</si>
  <si>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</si>
  <si>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</si>
  <si>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</si>
  <si>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</si>
  <si>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Front Ctrl Dishwasher, 48 dBA</t>
  </si>
  <si>
    <t>24" Top Ctrl Dishwasher, 44 dBA, 3rd Rack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</si>
  <si>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</si>
  <si>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</si>
  <si>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</si>
  <si>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</si>
  <si>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5.2 CF Front Load Washer</t>
  </si>
  <si>
    <t>9.0 CF Gas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</si>
  <si>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</si>
  <si>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</si>
  <si>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</si>
  <si>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</si>
  <si>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</si>
  <si>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</si>
  <si>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Range, Griddle</t>
  </si>
  <si>
    <t>5.4 CF / 30" Gas Range</t>
  </si>
  <si>
    <t>6.2 CF / 30" Gas Range, ProBake Convection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</si>
  <si>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</si>
  <si>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</si>
  <si>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</si>
  <si>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</si>
  <si>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</si>
  <si>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</si>
  <si>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</si>
  <si>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</si>
  <si>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</si>
  <si>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</si>
  <si>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</si>
  <si>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</si>
  <si>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</si>
  <si>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</si>
  <si>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</si>
  <si>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</si>
  <si>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</si>
  <si>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</si>
  <si>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</si>
  <si>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</si>
  <si>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</si>
  <si>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</si>
  <si>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</si>
  <si>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</si>
  <si>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</si>
  <si>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36" Gas Cooktop, 5 Sealed Burners</t>
  </si>
  <si>
    <t>LG STUDIO 1.7 CF Over-the-Range Microwave, Side Controls</t>
  </si>
  <si>
    <t>LG STUDIO 2.0 CF Countertop Microwave, Side Controls</t>
  </si>
  <si>
    <t>LDP6797BM</t>
  </si>
  <si>
    <t>LDT7797BM</t>
  </si>
  <si>
    <t>7.4 CF Gas SteamDryer</t>
  </si>
  <si>
    <t>5.2 CF Front Load Washer, Steam</t>
  </si>
  <si>
    <t>9.0 CF Electric SteamDryer</t>
  </si>
  <si>
    <t>7.4 CF Gas Dryer, Front Controls</t>
  </si>
  <si>
    <t>7.3 CF Gas Dryer, Front Controls, Glass Door, LG EasyLoad Door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</si>
  <si>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</si>
  <si>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</si>
  <si>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</si>
  <si>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</si>
  <si>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5.7 CF Top Load Washer, Rear Controls, Glass Lid</t>
  </si>
  <si>
    <t>9.0 CF Electric SteamDryer, Rear Controls, Glass Door, LG EasyLoad Door</t>
  </si>
  <si>
    <t>9.0 CF Gas SteamDryer, Rear Controls, Glass Door, LG EasyLoad Door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</si>
  <si>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</si>
  <si>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</si>
  <si>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</si>
  <si>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</si>
  <si>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WT7200CV</t>
  </si>
  <si>
    <t>DLE7200VE</t>
  </si>
  <si>
    <t>DLG7201VE</t>
  </si>
  <si>
    <t>LTCS20120W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</si>
  <si>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</si>
  <si>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</si>
  <si>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</si>
  <si>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</si>
  <si>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</si>
  <si>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CMO</t>
  </si>
  <si>
    <t>Point
Guide</t>
  </si>
  <si>
    <t>LBNC10551V</t>
  </si>
  <si>
    <t>23 CF French Door, 30" Wide, Icemaker</t>
  </si>
  <si>
    <t>LSDF9897ST</t>
  </si>
  <si>
    <t>LSDF9897BD</t>
  </si>
  <si>
    <t>LG STUDIO 24" Top Ctrl Dishwasher, 42 dBA, 3rd Rack</t>
  </si>
  <si>
    <t>LFDS22520S</t>
  </si>
  <si>
    <t>LDT7808ST</t>
  </si>
  <si>
    <t>LDT7808BD</t>
  </si>
  <si>
    <t>LDT7808BM</t>
  </si>
  <si>
    <t>LDF5678BD</t>
  </si>
  <si>
    <t>LDF5678ST</t>
  </si>
  <si>
    <t>LNXS30996D</t>
  </si>
  <si>
    <t>LSDT9908ST</t>
  </si>
  <si>
    <t>LSDT9908BD</t>
  </si>
  <si>
    <t>24" Top Ctrl Dishwasher, Bar Handle, 42 dBA, 3rd Rack</t>
  </si>
  <si>
    <t>LTE4815ST</t>
  </si>
  <si>
    <t>LTE4815BD</t>
  </si>
  <si>
    <t>LTE4815BM</t>
  </si>
  <si>
    <t>LSE4616ST</t>
  </si>
  <si>
    <t>LSE4616BD</t>
  </si>
  <si>
    <t>LSE4615ST</t>
  </si>
  <si>
    <t>LSE4615BM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</si>
  <si>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</si>
  <si>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</si>
  <si>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</si>
  <si>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</si>
  <si>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</si>
  <si>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</si>
  <si>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</si>
  <si>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</si>
  <si>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</si>
  <si>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</si>
  <si>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</si>
  <si>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</si>
  <si>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Steam, TurboWash</t>
  </si>
  <si>
    <t>7.4 CF Electric Dryer, TrueSteam, LED Display</t>
  </si>
  <si>
    <t>7.4 CF Electric Dryer, TurboSteam</t>
  </si>
  <si>
    <t>7.4 CF Electric Dryer, TurboSteam, SmartThinQ</t>
  </si>
  <si>
    <t>4.5 CF Top Load Washer, Front Controls, Smart Diagnosis</t>
  </si>
  <si>
    <t>7.4 CF Electric Dryer, Front Controls, Sensor Dry</t>
  </si>
  <si>
    <t>5.0 CF Top Load Washer, Front Controls, Glass Lid, TurboWash, Smart Diagnosis</t>
  </si>
  <si>
    <t>7.3 CF Electric Dryer, Front Controls, Steam, Glass Door, LG EasyLoad Door, SmartThinQ</t>
  </si>
  <si>
    <t>22 CF French Door, 30" Wide, Dispenser</t>
  </si>
  <si>
    <t>LMXC23796M</t>
  </si>
  <si>
    <t>LDP7808ST</t>
  </si>
  <si>
    <t>LDP7808BD</t>
  </si>
  <si>
    <t>LDP7808BM</t>
  </si>
  <si>
    <t>LCG3011BD</t>
  </si>
  <si>
    <t>LCG3611BD</t>
  </si>
  <si>
    <t>LWC3063ST</t>
  </si>
  <si>
    <t>LWC3063BD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</si>
  <si>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</si>
  <si>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</si>
  <si>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</si>
  <si>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</si>
  <si>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</si>
  <si>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</si>
  <si>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</si>
  <si>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</si>
  <si>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29 CF French Door, 36" Wide, Icemaker</t>
  </si>
  <si>
    <t>LFXS28596M</t>
  </si>
  <si>
    <t>LFXS28596D</t>
  </si>
  <si>
    <t>LFXS28596S</t>
  </si>
  <si>
    <t>LSRM2085ST</t>
  </si>
  <si>
    <t>LSRM2085BD</t>
  </si>
  <si>
    <t>LSCG308BD</t>
  </si>
  <si>
    <t>LSCG368BD</t>
  </si>
  <si>
    <t>TBA</t>
  </si>
  <si>
    <t>LKIM08121V</t>
  </si>
  <si>
    <t>LMNS14420V</t>
  </si>
  <si>
    <t>LTCS20120S</t>
  </si>
  <si>
    <t>LFXS26973D</t>
  </si>
  <si>
    <t>LFXS26973S</t>
  </si>
  <si>
    <t>8 CF Kimchi/Specialty Refrigerator, Chest, 36" Wide</t>
  </si>
  <si>
    <t>14 CF Kimchi/Specialty Refrigerator, Standing, 30" Wide</t>
  </si>
  <si>
    <t>LFXS26973W</t>
  </si>
  <si>
    <t>7.3 CF / 30" Electric Double Slide-In Range, ProBake Convection</t>
  </si>
  <si>
    <t xml:space="preserve">6.9 CF / 30" Gas Double Slide-In Range, ProBake Convection        </t>
  </si>
  <si>
    <t>MK2030NST</t>
  </si>
  <si>
    <t>MK2030NBD</t>
  </si>
  <si>
    <t>LFXS26566M</t>
  </si>
  <si>
    <t>LFXS26566S</t>
  </si>
  <si>
    <t>LFXS26596M</t>
  </si>
  <si>
    <t>LFXS26596S</t>
  </si>
  <si>
    <t>LDP7708ST</t>
  </si>
  <si>
    <t>LDP7708BD</t>
  </si>
  <si>
    <t>WT7100CW</t>
  </si>
  <si>
    <t>WT7300CV</t>
  </si>
  <si>
    <t>WT7300CW</t>
  </si>
  <si>
    <t>28 CF French Door, 36" Wide, Dispenser, SmartThinQ</t>
  </si>
  <si>
    <t>28 CF French Door, 36" Wide, Door-in-Door, Dispenser</t>
  </si>
  <si>
    <t>28 CF 4-Door French Door, 36" Wide, Dispenser, SmartThinQ</t>
  </si>
  <si>
    <t>22 CF Counter-Depth Side-by-Side, 36" Wide, InstaView Door-In-Door</t>
  </si>
  <si>
    <t>30 CF French Door, 36" Wide, Dispenser, Door-in-Door, SmartThinQ</t>
  </si>
  <si>
    <t>30 CF French Door, 36" Wide, InstaView Door-in-Door, SmartThinQ</t>
  </si>
  <si>
    <t>24" Top Ctrl Dishwasher, 44 dBA, 3rd Rack, QuadWash, SmartThinQ</t>
  </si>
  <si>
    <t>LG STUDIO 24" Fully Integrated Dishwasher, 40 dBA, 3rd Rack, SmartThinQ</t>
  </si>
  <si>
    <t>4.5 CF Front Load Washer, SmartThinQ</t>
  </si>
  <si>
    <t>7.4 CF Electric Dryer, SmartThinQ</t>
  </si>
  <si>
    <t>7.4 CF Gas Dryer, SmartThinQ</t>
  </si>
  <si>
    <t>4.5 CF Front Load Washer, Steam, SmartThinQ</t>
  </si>
  <si>
    <t>7.4 CF Gas Dryer, TurboSteam, SmartThinQ</t>
  </si>
  <si>
    <t>4.5 CF Front Load Washer, Steam, TurboWash, SmartThinQ</t>
  </si>
  <si>
    <t>7.4 CF Gas SteamDryer, SmartThinQ</t>
  </si>
  <si>
    <t>5.0 CF Top Load Washer, Rear Ctrl, SmartThinQ</t>
  </si>
  <si>
    <t>7.3 CF Electric Dryer, Rear Ctrl, LG EasyLoad Door, SmartThinQ</t>
  </si>
  <si>
    <t>7.3 CF Gas Dryer, Rear Ctrl, LG EasyLoad Door, SmartThinQ</t>
  </si>
  <si>
    <t>7.4 CF Electric Dryer, TrueSteam, LED Displays</t>
  </si>
  <si>
    <t>Coming Soon</t>
  </si>
  <si>
    <t>LSCG307BD</t>
  </si>
  <si>
    <t>LSCG367BD</t>
  </si>
  <si>
    <t>LRE3194BD</t>
  </si>
  <si>
    <t>LRE3194BM</t>
  </si>
  <si>
    <t>LRE3194ST</t>
  </si>
  <si>
    <t>LRE3194SW</t>
  </si>
  <si>
    <t>24 CF Counter-Depth French Door, InstaView Door-in-Door, SmartThinQ</t>
  </si>
  <si>
    <t>24" Top Ctrl Dishwasher, 46 dBA</t>
  </si>
  <si>
    <t>24" Top Ctrl Dishwasher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</si>
  <si>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</si>
  <si>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</si>
  <si>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</si>
  <si>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</si>
  <si>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</si>
  <si>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</si>
  <si>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</si>
  <si>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</si>
  <si>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</si>
  <si>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4.5 CF Top Load Washer, Rear Ctrl</t>
  </si>
  <si>
    <t>7.3 CF Electric Dryer, Rear Ctrl</t>
  </si>
  <si>
    <t>7.3 CF Gas Dryer, Rear Ctrl</t>
  </si>
  <si>
    <t>5.0 CF Top Load Washer, Rear Ctrl</t>
  </si>
  <si>
    <t>7.3 CF Electric Dryer, Rear Ctrl, LG EasyLoad Door</t>
  </si>
  <si>
    <t>7.3 CF Gas Dryer, Rear Ctrl, LG EasyLoad Door</t>
  </si>
  <si>
    <t>LP Gas Conversion Kit for Gas Dryer</t>
  </si>
  <si>
    <t>26 CF French Door, Door-in-Door, Dispenser, SmartThinQ</t>
  </si>
  <si>
    <t>26 CF French Door, 36" Wide, Dispenser, SmartThinQ</t>
  </si>
  <si>
    <t>28 CF French Door, InstaView Door-in-Door, Dispenser, SmartThinQ</t>
  </si>
  <si>
    <t>23 CF Counter-Depth 4-Door French Door, InstaView Door-in-Door</t>
  </si>
  <si>
    <t>30 CF 4-Door French Door, InstaView Door-in-Door, SmartThinQ</t>
  </si>
  <si>
    <t>24" Top Ctrl Dishwasher, 42 dBA, 3rd Rack</t>
  </si>
  <si>
    <t>Coming Dec</t>
  </si>
  <si>
    <t>LSG4515ST</t>
  </si>
  <si>
    <t>LSG4515BM</t>
  </si>
  <si>
    <t>LSD4913ST</t>
  </si>
  <si>
    <t>VETERANS DAY</t>
  </si>
  <si>
    <t>BLACK FRIDAY</t>
  </si>
  <si>
    <t>LSWD307ST</t>
  </si>
  <si>
    <t>LSWD300BD</t>
  </si>
  <si>
    <t>24" Front Ctrl Dishwasher, 46 dBA</t>
  </si>
  <si>
    <t>22 CF Counter-Depth French Door</t>
  </si>
  <si>
    <t>EOL 2019</t>
  </si>
  <si>
    <t>LFXC22596M</t>
  </si>
  <si>
    <t>LFXC22596S</t>
  </si>
  <si>
    <t>LSWS307ST</t>
  </si>
  <si>
    <t>LSWS300BD</t>
  </si>
  <si>
    <t>DECEMBER SAVINGS</t>
  </si>
  <si>
    <t>X-13</t>
  </si>
  <si>
    <t>LFXC22526D</t>
  </si>
  <si>
    <t>LFXC22526S</t>
  </si>
  <si>
    <t>LTCS20120P</t>
  </si>
  <si>
    <t>LFCC22426S</t>
  </si>
  <si>
    <t>6.3 CF / 30" Electric Slide-In Range</t>
  </si>
  <si>
    <t>6.3 CF / 30" Gas Slide-In Range</t>
  </si>
  <si>
    <t>LFCS27426D</t>
  </si>
  <si>
    <t>LSSE3027ST</t>
  </si>
  <si>
    <t>LSSE3030BD</t>
  </si>
  <si>
    <t>LSSG3017ST</t>
  </si>
  <si>
    <t>LSSG3020BD</t>
  </si>
  <si>
    <t>EOL 11/30/18</t>
  </si>
  <si>
    <t>Coming Jan</t>
  </si>
  <si>
    <t>6.3 CF / 30" Dual Fuel Slide-In Range</t>
  </si>
  <si>
    <t>S3WFBN</t>
  </si>
  <si>
    <t>LFXS30726M</t>
  </si>
  <si>
    <t>LFXC24726M</t>
  </si>
  <si>
    <t>30 CF French Door, 36" Wide, Door-in-Door, Dispenser, Dual Ice</t>
  </si>
  <si>
    <t>25 CF Counter-Depth French Door, 36" Wide, Dispenser</t>
  </si>
  <si>
    <t>29 CF 4-Door French Door, 36" Wide, Dispenser, SmartThinQ</t>
  </si>
  <si>
    <t>LSHD3080ST</t>
  </si>
  <si>
    <t>LSHD3680ST</t>
  </si>
  <si>
    <t>Coming Mar</t>
  </si>
  <si>
    <t>WM3499HVA</t>
  </si>
  <si>
    <t>2.3 CF / 24" Washer/Dryer All-In-One Combo, SmartThinQ</t>
  </si>
  <si>
    <t>Coming 2019</t>
  </si>
  <si>
    <t>Coming Nov</t>
  </si>
  <si>
    <t>EOL 01/03/19</t>
  </si>
  <si>
    <t>MAP+ 12/01/18</t>
  </si>
  <si>
    <t>WM3900HBA</t>
  </si>
  <si>
    <t>DLEX3900B</t>
  </si>
  <si>
    <t>DLGX3901B</t>
  </si>
  <si>
    <t>October 2, 2018</t>
  </si>
  <si>
    <t>MLK</t>
  </si>
  <si>
    <t>27 CF French Door, 36" Wide, Dispenser, SmartThinQ</t>
  </si>
  <si>
    <t>LMXS28636S</t>
  </si>
  <si>
    <t>MLK EXTENSION</t>
  </si>
  <si>
    <t>FEBRUARY SAVINGS</t>
  </si>
  <si>
    <t>TBD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</si>
</sst>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9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indexed="64"/>
      </left>
      <right style="medium">
        <color indexed="64"/>
      </right>
      <top style="medium">
        <color rgb="FF00206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rgb="FF00206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59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165" fontId="8" fillId="122" borderId="69" xfId="46851" applyNumberFormat="1" applyFont="1" applyFill="1" applyBorder="1" applyAlignment="1">
      <alignment horizontal="center" vertical="center" wrapText="1"/>
    </xf>
    <xf numFmtId="165" fontId="8" fillId="123" borderId="69" xfId="46851" applyNumberFormat="1" applyFont="1" applyFill="1" applyBorder="1" applyAlignment="1">
      <alignment horizontal="center" vertical="center" wrapText="1"/>
    </xf>
    <xf numFmtId="0" fontId="2" fillId="0" borderId="75" xfId="4625" applyFont="1" applyBorder="1" applyAlignment="1">
      <alignment horizontal="center" vertical="center" wrapText="1"/>
    </xf>
    <xf numFmtId="2" fontId="2" fillId="0" borderId="75" xfId="4620" applyNumberFormat="1" applyFont="1" applyBorder="1" applyAlignment="1">
      <alignment horizontal="center" vertical="center" wrapText="1"/>
    </xf>
    <xf numFmtId="0" fontId="197" fillId="124" borderId="76" xfId="1" applyNumberFormat="1" applyFont="1" applyFill="1" applyBorder="1" applyAlignment="1">
      <alignment horizontal="left" vertical="center"/>
    </xf>
    <xf numFmtId="227" fontId="207" fillId="124" borderId="76" xfId="1" applyNumberFormat="1" applyFont="1" applyFill="1" applyBorder="1" applyAlignment="1">
      <alignment horizontal="center" vertical="center"/>
    </xf>
    <xf numFmtId="0" fontId="7" fillId="124" borderId="76" xfId="46851" applyNumberFormat="1" applyFont="1" applyFill="1" applyBorder="1" applyAlignment="1">
      <alignment horizontal="center" vertical="center"/>
    </xf>
    <xf numFmtId="0" fontId="7" fillId="124" borderId="77" xfId="46851" applyNumberFormat="1" applyFont="1" applyFill="1" applyBorder="1" applyAlignment="1">
      <alignment horizontal="center" vertical="center"/>
    </xf>
    <xf numFmtId="227" fontId="207" fillId="124" borderId="77" xfId="1" applyNumberFormat="1" applyFont="1" applyFill="1" applyBorder="1" applyAlignment="1">
      <alignment horizontal="center" vertical="center"/>
    </xf>
    <xf numFmtId="0" fontId="197" fillId="124" borderId="78" xfId="1" applyNumberFormat="1" applyFont="1" applyFill="1" applyBorder="1" applyAlignment="1">
      <alignment horizontal="left" vertical="center"/>
    </xf>
    <xf numFmtId="227" fontId="207" fillId="124" borderId="78" xfId="1" applyNumberFormat="1" applyFont="1" applyFill="1" applyBorder="1" applyAlignment="1">
      <alignment horizontal="right" vertical="center"/>
    </xf>
    <xf numFmtId="0" fontId="197" fillId="125" borderId="79" xfId="1" applyNumberFormat="1" applyFont="1" applyFill="1" applyBorder="1" applyAlignment="1">
      <alignment horizontal="left" vertical="center"/>
    </xf>
    <xf numFmtId="227" fontId="207" fillId="125" borderId="79" xfId="1" applyNumberFormat="1" applyFont="1" applyFill="1" applyBorder="1" applyAlignment="1">
      <alignment horizontal="center" vertical="center"/>
    </xf>
    <xf numFmtId="0" fontId="7" fillId="125" borderId="79" xfId="46851" applyNumberFormat="1" applyFont="1" applyFill="1" applyBorder="1" applyAlignment="1">
      <alignment horizontal="center" vertical="center"/>
    </xf>
    <xf numFmtId="228" fontId="207" fillId="124" borderId="76" xfId="1" applyNumberFormat="1" applyFont="1" applyFill="1" applyBorder="1" applyAlignment="1">
      <alignment horizontal="center" vertical="center"/>
    </xf>
    <xf numFmtId="0" fontId="2" fillId="0" borderId="75" xfId="4629" applyFont="1" applyBorder="1" applyAlignment="1">
      <alignment vertical="top" wrapText="1"/>
    </xf>
    <xf numFmtId="164" fontId="2" fillId="0" borderId="0" xfId="1" quotePrefix="1" applyNumberFormat="1" applyFont="1" applyAlignment="1">
      <alignment horizontal="center" vertical="center"/>
    </xf>
    <xf numFmtId="0" fontId="2" fillId="0" borderId="75" xfId="0" applyFont="1" applyBorder="1" applyAlignment="1">
      <alignment horizontal="center" vertical="center" wrapText="1"/>
    </xf>
    <xf numFmtId="164" fontId="2" fillId="0" borderId="23" xfId="1" applyNumberFormat="1" applyFont="1" applyBorder="1" applyAlignment="1">
      <alignment horizontal="left" vertical="center" wrapText="1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74" xfId="1" applyNumberFormat="1" applyFont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80" xfId="2" applyFont="1" applyFill="1" applyBorder="1" applyAlignment="1" applyProtection="1">
      <alignment horizontal="center" wrapText="1"/>
      <protection hidden="1"/>
    </xf>
    <xf numFmtId="0" fontId="197" fillId="125" borderId="81" xfId="1" applyNumberFormat="1" applyFont="1" applyFill="1" applyBorder="1" applyAlignment="1">
      <alignment horizontal="left" vertical="center"/>
    </xf>
    <xf numFmtId="227" fontId="207" fillId="125" borderId="81" xfId="1" applyNumberFormat="1" applyFont="1" applyFill="1" applyBorder="1" applyAlignment="1">
      <alignment horizontal="right" vertical="center"/>
    </xf>
    <xf numFmtId="0" fontId="2" fillId="0" borderId="83" xfId="0" applyFont="1" applyBorder="1" applyAlignment="1">
      <alignment horizontal="center" vertical="center" wrapText="1"/>
    </xf>
    <xf numFmtId="0" fontId="2" fillId="0" borderId="83" xfId="4625" applyFont="1" applyBorder="1" applyAlignment="1">
      <alignment horizontal="center" vertical="center" wrapText="1"/>
    </xf>
    <xf numFmtId="2" fontId="2" fillId="0" borderId="83" xfId="4620" applyNumberFormat="1" applyFont="1" applyBorder="1" applyAlignment="1">
      <alignment horizontal="center" vertical="center" wrapText="1"/>
    </xf>
    <xf numFmtId="0" fontId="2" fillId="0" borderId="83" xfId="4629" applyFont="1" applyBorder="1" applyAlignment="1">
      <alignment vertical="top" wrapText="1"/>
    </xf>
    <xf numFmtId="164" fontId="2" fillId="0" borderId="83" xfId="1" applyNumberFormat="1" applyFont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44" fontId="8" fillId="122" borderId="83" xfId="1" applyFont="1" applyFill="1" applyBorder="1" applyAlignment="1">
      <alignment horizontal="left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44" fontId="8" fillId="123" borderId="83" xfId="1" applyFont="1" applyFill="1" applyBorder="1" applyAlignment="1">
      <alignment horizontal="left" vertical="center" wrapText="1"/>
    </xf>
    <xf numFmtId="165" fontId="8" fillId="123" borderId="82" xfId="46851" applyNumberFormat="1" applyFont="1" applyFill="1" applyBorder="1" applyAlignment="1">
      <alignment horizontal="center" vertical="center" wrapText="1"/>
    </xf>
    <xf numFmtId="165" fontId="8" fillId="122" borderId="82" xfId="46851" applyNumberFormat="1" applyFont="1" applyFill="1" applyBorder="1" applyAlignment="1">
      <alignment horizontal="center" vertical="center" wrapText="1"/>
    </xf>
    <xf numFmtId="164" fontId="8" fillId="122" borderId="73" xfId="1" applyNumberFormat="1" applyFont="1" applyFill="1" applyBorder="1" applyAlignment="1">
      <alignment horizontal="left" vertical="center" wrapText="1"/>
    </xf>
    <xf numFmtId="164" fontId="8" fillId="123" borderId="73" xfId="1" applyNumberFormat="1" applyFont="1" applyFill="1" applyBorder="1" applyAlignment="1">
      <alignment horizontal="left" vertical="center" wrapText="1"/>
    </xf>
    <xf numFmtId="0" fontId="2" fillId="0" borderId="85" xfId="6" applyFont="1" applyBorder="1" applyAlignment="1">
      <alignment vertical="center"/>
    </xf>
    <xf numFmtId="0" fontId="2" fillId="0" borderId="73" xfId="6" applyFont="1" applyBorder="1" applyAlignment="1">
      <alignment vertical="center"/>
    </xf>
    <xf numFmtId="0" fontId="2" fillId="0" borderId="4" xfId="6" applyFont="1" applyBorder="1" applyAlignment="1">
      <alignment horizontal="left" vertical="center"/>
    </xf>
    <xf numFmtId="0" fontId="2" fillId="0" borderId="1" xfId="6" applyFont="1" applyBorder="1" applyAlignment="1">
      <alignment horizontal="left" vertical="center"/>
    </xf>
    <xf numFmtId="0" fontId="2" fillId="0" borderId="84" xfId="6" applyFont="1" applyBorder="1" applyAlignment="1">
      <alignment vertical="center"/>
    </xf>
    <xf numFmtId="0" fontId="2" fillId="0" borderId="1" xfId="0" applyFont="1" applyBorder="1" applyAlignment="1">
      <alignment vertical="center"/>
    </xf>
    <xf numFmtId="164" fontId="2" fillId="0" borderId="0" xfId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2" xfId="1" applyNumberFormat="1" applyFont="1" applyFill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6" xfId="46851" applyNumberFormat="1" applyFont="1" applyFill="1" applyBorder="1" applyAlignment="1">
      <alignment horizontal="left" vertical="center"/>
    </xf>
    <xf numFmtId="0" fontId="7" fillId="124" borderId="77" xfId="46851" applyNumberFormat="1" applyFont="1" applyFill="1" applyBorder="1" applyAlignment="1">
      <alignment horizontal="left" vertical="center"/>
    </xf>
    <xf numFmtId="0" fontId="7" fillId="125" borderId="79" xfId="46851" applyNumberFormat="1" applyFont="1" applyFill="1" applyBorder="1" applyAlignment="1">
      <alignment horizontal="left" vertical="center"/>
    </xf>
    <xf numFmtId="227" fontId="207" fillId="124" borderId="76" xfId="1" applyNumberFormat="1" applyFont="1" applyFill="1" applyBorder="1" applyAlignment="1">
      <alignment horizontal="left" vertical="center"/>
    </xf>
    <xf numFmtId="227" fontId="207" fillId="124" borderId="77" xfId="1" applyNumberFormat="1" applyFont="1" applyFill="1" applyBorder="1" applyAlignment="1">
      <alignment horizontal="left" vertical="center"/>
    </xf>
    <xf numFmtId="227" fontId="207" fillId="125" borderId="79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82" xfId="1" applyNumberFormat="1" applyFont="1" applyFill="1" applyBorder="1" applyAlignment="1">
      <alignment horizontal="left" vertical="center" wrapText="1"/>
    </xf>
    <xf numFmtId="44" fontId="2" fillId="0" borderId="5" xfId="1" applyFont="1" applyBorder="1" applyAlignment="1">
      <alignment horizontal="left" vertical="center" wrapText="1"/>
    </xf>
    <xf numFmtId="0" fontId="2" fillId="0" borderId="86" xfId="4625" applyFont="1" applyBorder="1" applyAlignment="1">
      <alignment horizontal="center" vertical="center" wrapText="1"/>
    </xf>
    <xf numFmtId="0" fontId="2" fillId="0" borderId="87" xfId="0" applyFont="1" applyBorder="1" applyAlignment="1">
      <alignment horizontal="center" vertical="center" wrapText="1"/>
    </xf>
    <xf numFmtId="0" fontId="2" fillId="0" borderId="87" xfId="4625" applyFont="1" applyBorder="1" applyAlignment="1">
      <alignment horizontal="center" vertical="center" wrapText="1"/>
    </xf>
    <xf numFmtId="2" fontId="2" fillId="0" borderId="87" xfId="4620" applyNumberFormat="1" applyFont="1" applyBorder="1" applyAlignment="1">
      <alignment horizontal="center" vertical="center" wrapText="1"/>
    </xf>
    <xf numFmtId="0" fontId="2" fillId="0" borderId="87" xfId="4629" applyFont="1" applyBorder="1" applyAlignment="1">
      <alignment vertical="top" wrapText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164" fontId="8" fillId="122" borderId="89" xfId="1" applyNumberFormat="1" applyFont="1" applyFill="1" applyBorder="1" applyAlignment="1">
      <alignment horizontal="left" vertical="center" wrapText="1"/>
    </xf>
    <xf numFmtId="164" fontId="8" fillId="122" borderId="87" xfId="1" applyNumberFormat="1" applyFont="1" applyFill="1" applyBorder="1" applyAlignment="1">
      <alignment horizontal="left" vertical="center" wrapText="1"/>
    </xf>
    <xf numFmtId="44" fontId="8" fillId="122" borderId="87" xfId="1" applyFont="1" applyFill="1" applyBorder="1" applyAlignment="1">
      <alignment horizontal="left" vertical="center" wrapText="1"/>
    </xf>
    <xf numFmtId="165" fontId="8" fillId="122" borderId="88" xfId="46851" applyNumberFormat="1" applyFont="1" applyFill="1" applyBorder="1" applyAlignment="1">
      <alignment horizontal="center" vertical="center" wrapText="1"/>
    </xf>
    <xf numFmtId="164" fontId="8" fillId="123" borderId="89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44" fontId="8" fillId="123" borderId="87" xfId="1" applyFont="1" applyFill="1" applyBorder="1" applyAlignment="1">
      <alignment horizontal="left" vertical="center" wrapText="1"/>
    </xf>
    <xf numFmtId="165" fontId="8" fillId="123" borderId="88" xfId="46851" applyNumberFormat="1" applyFont="1" applyFill="1" applyBorder="1" applyAlignment="1">
      <alignment horizontal="center" vertical="center" wrapText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433"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99CC"/>
      <color rgb="FFFFE7EE"/>
      <color rgb="FFFFEBF1"/>
      <color rgb="FFFFF3F7"/>
      <color rgb="FFA50034"/>
      <color rgb="FFFFFFCC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498641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458758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R313"/>
  <sheetViews>
    <sheetView tabSelected="1" zoomScaleNormal="100" zoomScaleSheetLayoutView="100" zoomScalePageLayoutView="20" workbookViewId="0">
      <pane xSplit="8" ySplit="7" topLeftCell="I8" activePane="bottomRight" state="frozen"/>
      <selection pane="topRight" activeCell="I1" sqref="I1"/>
      <selection pane="bottomLeft" activeCell="A8" sqref="A8"/>
      <selection pane="bottomRight" activeCell="G4" sqref="G4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1.85546875" style="21" customWidth="1"/>
    <col min="4" max="4" width="7" style="49" customWidth="1"/>
    <col min="5" max="5" width="50.140625" style="1" customWidth="1"/>
    <col min="6" max="7" width="8.28515625" style="25" customWidth="1"/>
    <col min="8" max="8" width="8.7109375" style="25" customWidth="1"/>
    <col min="9" max="11" width="9" style="26" customWidth="1"/>
    <col min="12" max="12" width="9.42578125" style="26" customWidth="1"/>
    <col min="13" max="15" width="9.42578125" style="27" customWidth="1"/>
    <col min="16" max="16" width="9" style="27" customWidth="1"/>
    <col min="17" max="18" width="9.42578125" style="27" customWidth="1"/>
    <col min="19" max="19" width="8.7109375" style="25" hidden="1" customWidth="1"/>
    <col min="20" max="22" width="9" style="26" customWidth="1"/>
    <col min="23" max="23" width="9.42578125" style="26" customWidth="1"/>
    <col min="24" max="29" width="9.42578125" style="27" customWidth="1"/>
    <col min="30" max="32" width="9" style="26" customWidth="1"/>
    <col min="33" max="33" width="9.42578125" style="26" customWidth="1"/>
    <col min="34" max="39" width="9.42578125" style="27" customWidth="1"/>
    <col min="40" max="42" width="9" style="26" customWidth="1"/>
    <col min="43" max="43" width="9.42578125" style="26" customWidth="1"/>
    <col min="44" max="44" width="9.42578125" style="27" customWidth="1"/>
    <col min="45" max="16384" width="9.140625" style="28"/>
  </cols>
  <sheetData>
    <row r="2" spans="1:44">
      <c r="F2" s="76" t="s">
        <v>554</v>
      </c>
    </row>
    <row r="3" spans="1:44" ht="37.5" customHeight="1" thickBot="1">
      <c r="I3" s="29"/>
      <c r="J3" s="29"/>
      <c r="K3" s="29"/>
      <c r="T3" s="29"/>
      <c r="U3" s="29"/>
      <c r="V3" s="29"/>
      <c r="AD3" s="29"/>
      <c r="AE3" s="29"/>
      <c r="AF3" s="29"/>
      <c r="AN3" s="29"/>
      <c r="AO3" s="29"/>
      <c r="AP3" s="29"/>
    </row>
    <row r="4" spans="1:44" s="58" customFormat="1" ht="15" customHeight="1" thickBot="1">
      <c r="A4" s="54"/>
      <c r="B4" s="54"/>
      <c r="C4" s="55"/>
      <c r="D4" s="54"/>
      <c r="E4" s="56"/>
      <c r="F4" s="57"/>
      <c r="G4" s="57"/>
      <c r="H4" s="57"/>
      <c r="I4" s="69" t="s">
        <v>509</v>
      </c>
      <c r="J4" s="66"/>
      <c r="K4" s="66"/>
      <c r="L4" s="66"/>
      <c r="M4" s="67"/>
      <c r="N4" s="96" t="s">
        <v>510</v>
      </c>
      <c r="O4" s="73"/>
      <c r="P4" s="73"/>
      <c r="Q4" s="73"/>
      <c r="R4" s="73"/>
      <c r="S4" s="57"/>
      <c r="T4" s="69" t="s">
        <v>520</v>
      </c>
      <c r="U4" s="66"/>
      <c r="V4" s="66"/>
      <c r="W4" s="66"/>
      <c r="X4" s="67"/>
      <c r="Y4" s="96" t="s">
        <v>521</v>
      </c>
      <c r="Z4" s="73"/>
      <c r="AA4" s="73"/>
      <c r="AB4" s="73"/>
      <c r="AC4" s="73"/>
      <c r="AD4" s="69" t="s">
        <v>555</v>
      </c>
      <c r="AE4" s="66"/>
      <c r="AF4" s="66"/>
      <c r="AG4" s="66"/>
      <c r="AH4" s="67"/>
      <c r="AI4" s="96" t="s">
        <v>558</v>
      </c>
      <c r="AJ4" s="73"/>
      <c r="AK4" s="73"/>
      <c r="AL4" s="73"/>
      <c r="AM4" s="73"/>
      <c r="AN4" s="69" t="s">
        <v>559</v>
      </c>
      <c r="AO4" s="66"/>
      <c r="AP4" s="66"/>
      <c r="AQ4" s="66"/>
      <c r="AR4" s="67"/>
    </row>
    <row r="5" spans="1:44" s="30" customFormat="1" ht="15.75" customHeight="1" thickBot="1">
      <c r="A5" s="35"/>
      <c r="B5" s="35"/>
      <c r="C5" s="22"/>
      <c r="D5" s="49"/>
      <c r="E5" s="8"/>
      <c r="F5" s="3"/>
      <c r="G5" s="3"/>
      <c r="H5" s="3"/>
      <c r="I5" s="70" t="s">
        <v>217</v>
      </c>
      <c r="J5" s="65">
        <v>43404</v>
      </c>
      <c r="K5" s="74"/>
      <c r="L5" s="65"/>
      <c r="M5" s="68"/>
      <c r="N5" s="97" t="s">
        <v>217</v>
      </c>
      <c r="O5" s="72">
        <v>43419</v>
      </c>
      <c r="P5" s="72"/>
      <c r="Q5" s="72"/>
      <c r="R5" s="72"/>
      <c r="S5" s="3"/>
      <c r="T5" s="70" t="s">
        <v>217</v>
      </c>
      <c r="U5" s="65">
        <v>43440</v>
      </c>
      <c r="V5" s="74"/>
      <c r="W5" s="65"/>
      <c r="X5" s="68"/>
      <c r="Y5" s="97" t="s">
        <v>217</v>
      </c>
      <c r="Z5" s="72">
        <v>43454</v>
      </c>
      <c r="AA5" s="72"/>
      <c r="AB5" s="72"/>
      <c r="AC5" s="72"/>
      <c r="AD5" s="70" t="s">
        <v>217</v>
      </c>
      <c r="AE5" s="65">
        <v>43475</v>
      </c>
      <c r="AF5" s="74"/>
      <c r="AG5" s="65"/>
      <c r="AH5" s="68"/>
      <c r="AI5" s="97" t="s">
        <v>217</v>
      </c>
      <c r="AJ5" s="72">
        <v>43496</v>
      </c>
      <c r="AK5" s="72"/>
      <c r="AL5" s="72"/>
      <c r="AM5" s="72"/>
      <c r="AN5" s="70" t="s">
        <v>217</v>
      </c>
      <c r="AO5" s="65">
        <v>43492</v>
      </c>
      <c r="AP5" s="74"/>
      <c r="AQ5" s="65"/>
      <c r="AR5" s="68"/>
    </row>
    <row r="6" spans="1:44" s="32" customFormat="1" ht="12.75" customHeight="1" thickBot="1">
      <c r="A6" s="23"/>
      <c r="B6" s="23"/>
      <c r="C6" s="23"/>
      <c r="D6" s="50"/>
      <c r="E6" s="11"/>
      <c r="F6" s="14"/>
      <c r="G6" s="14"/>
      <c r="H6" s="14"/>
      <c r="I6" s="70" t="s">
        <v>218</v>
      </c>
      <c r="J6" s="65">
        <v>43418</v>
      </c>
      <c r="K6" s="74"/>
      <c r="L6" s="65"/>
      <c r="M6" s="68"/>
      <c r="N6" s="97" t="s">
        <v>218</v>
      </c>
      <c r="O6" s="72">
        <v>43433</v>
      </c>
      <c r="P6" s="72"/>
      <c r="Q6" s="72"/>
      <c r="R6" s="72"/>
      <c r="S6" s="14"/>
      <c r="T6" s="70" t="s">
        <v>218</v>
      </c>
      <c r="U6" s="65">
        <v>43453</v>
      </c>
      <c r="V6" s="74"/>
      <c r="W6" s="65"/>
      <c r="X6" s="68"/>
      <c r="Y6" s="97" t="s">
        <v>218</v>
      </c>
      <c r="Z6" s="72">
        <v>43467</v>
      </c>
      <c r="AA6" s="72"/>
      <c r="AB6" s="72"/>
      <c r="AC6" s="72"/>
      <c r="AD6" s="70" t="s">
        <v>218</v>
      </c>
      <c r="AE6" s="65">
        <v>43495</v>
      </c>
      <c r="AF6" s="74"/>
      <c r="AG6" s="65"/>
      <c r="AH6" s="68"/>
      <c r="AI6" s="97" t="s">
        <v>218</v>
      </c>
      <c r="AJ6" s="72">
        <v>43502</v>
      </c>
      <c r="AK6" s="72"/>
      <c r="AL6" s="72"/>
      <c r="AM6" s="72"/>
      <c r="AN6" s="70" t="s">
        <v>218</v>
      </c>
      <c r="AO6" s="65">
        <v>43502</v>
      </c>
      <c r="AP6" s="74"/>
      <c r="AQ6" s="65"/>
      <c r="AR6" s="68"/>
    </row>
    <row r="7" spans="1:44" s="24" customFormat="1" ht="24.95" customHeight="1">
      <c r="A7" s="95" t="s">
        <v>0</v>
      </c>
      <c r="B7" s="95" t="s">
        <v>249</v>
      </c>
      <c r="C7" s="95" t="s">
        <v>1</v>
      </c>
      <c r="D7" s="95" t="s">
        <v>364</v>
      </c>
      <c r="E7" s="95" t="s">
        <v>2</v>
      </c>
      <c r="F7" s="95" t="s">
        <v>3</v>
      </c>
      <c r="G7" s="95" t="s">
        <v>4</v>
      </c>
      <c r="H7" s="95" t="s">
        <v>188</v>
      </c>
      <c r="I7" s="95" t="s">
        <v>227</v>
      </c>
      <c r="J7" s="95" t="s">
        <v>225</v>
      </c>
      <c r="K7" s="95" t="s">
        <v>216</v>
      </c>
      <c r="L7" s="95" t="s">
        <v>226</v>
      </c>
      <c r="M7" s="95" t="s">
        <v>228</v>
      </c>
      <c r="N7" s="95" t="s">
        <v>227</v>
      </c>
      <c r="O7" s="95" t="s">
        <v>225</v>
      </c>
      <c r="P7" s="95" t="s">
        <v>216</v>
      </c>
      <c r="Q7" s="95" t="s">
        <v>226</v>
      </c>
      <c r="R7" s="95" t="s">
        <v>228</v>
      </c>
      <c r="S7" s="95" t="s">
        <v>188</v>
      </c>
      <c r="T7" s="95" t="s">
        <v>227</v>
      </c>
      <c r="U7" s="95" t="s">
        <v>225</v>
      </c>
      <c r="V7" s="95" t="s">
        <v>216</v>
      </c>
      <c r="W7" s="95" t="s">
        <v>226</v>
      </c>
      <c r="X7" s="95" t="s">
        <v>228</v>
      </c>
      <c r="Y7" s="95" t="s">
        <v>227</v>
      </c>
      <c r="Z7" s="95" t="s">
        <v>225</v>
      </c>
      <c r="AA7" s="95" t="s">
        <v>216</v>
      </c>
      <c r="AB7" s="95" t="s">
        <v>226</v>
      </c>
      <c r="AC7" s="95" t="s">
        <v>228</v>
      </c>
      <c r="AD7" s="95" t="s">
        <v>227</v>
      </c>
      <c r="AE7" s="95" t="s">
        <v>225</v>
      </c>
      <c r="AF7" s="95" t="s">
        <v>216</v>
      </c>
      <c r="AG7" s="95" t="s">
        <v>226</v>
      </c>
      <c r="AH7" s="95" t="s">
        <v>228</v>
      </c>
      <c r="AI7" s="95" t="s">
        <v>227</v>
      </c>
      <c r="AJ7" s="95" t="s">
        <v>225</v>
      </c>
      <c r="AK7" s="95" t="s">
        <v>216</v>
      </c>
      <c r="AL7" s="95" t="s">
        <v>226</v>
      </c>
      <c r="AM7" s="95" t="s">
        <v>228</v>
      </c>
      <c r="AN7" s="95" t="s">
        <v>227</v>
      </c>
      <c r="AO7" s="95" t="s">
        <v>225</v>
      </c>
      <c r="AP7" s="95" t="s">
        <v>216</v>
      </c>
      <c r="AQ7" s="95" t="s">
        <v>226</v>
      </c>
      <c r="AR7" s="95" t="s">
        <v>228</v>
      </c>
    </row>
    <row r="8" spans="1:44" s="5" customFormat="1" ht="12.75" customHeight="1">
      <c r="A8" s="44" t="s">
        <v>7</v>
      </c>
      <c r="B8" s="40" t="s">
        <v>248</v>
      </c>
      <c r="C8" s="4"/>
      <c r="D8" s="51">
        <v>1.38</v>
      </c>
      <c r="E8" s="41" t="s">
        <v>253</v>
      </c>
      <c r="F8" s="78">
        <v>769</v>
      </c>
      <c r="G8" s="78">
        <v>699</v>
      </c>
      <c r="H8" s="124">
        <v>550</v>
      </c>
      <c r="I8" s="79">
        <v>0</v>
      </c>
      <c r="J8" s="80" t="str">
        <f t="shared" ref="J8:J14" si="0">IFERROR(IF(I8&gt;1,I8*0.9,""),"")</f>
        <v/>
      </c>
      <c r="K8" s="80">
        <v>0</v>
      </c>
      <c r="L8" s="81" t="str">
        <f t="shared" ref="L8:L14" si="1">IFERROR(IF(K8&gt;1,($H8-K8),""),"")</f>
        <v/>
      </c>
      <c r="M8" s="16" t="str">
        <f t="shared" ref="M8:M14" si="2">IFERROR(IF((IFERROR(IF(K8&gt;1,(J8-L8)/J8,""),(($G8*0.9)-L8)/($G8*0.9)))&gt;1%,IFERROR(IF(K8&gt;1,(J8-L8)/J8,""),(($G8*0.9)-L8)/($G8*0.9)),""),"")</f>
        <v/>
      </c>
      <c r="N8" s="82">
        <v>0</v>
      </c>
      <c r="O8" s="83" t="str">
        <f t="shared" ref="O8:O14" si="3">IFERROR(IF(N8&gt;1,N8*0.9,""),"")</f>
        <v/>
      </c>
      <c r="P8" s="83">
        <v>0</v>
      </c>
      <c r="Q8" s="84" t="str">
        <f t="shared" ref="Q8:Q14" si="4">IFERROR(IF(P8&gt;1,($H8-P8),""),"")</f>
        <v/>
      </c>
      <c r="R8" s="18" t="str">
        <f t="shared" ref="R8:R14" si="5">IFERROR(IF((IFERROR(IF(P8&gt;1,(O8-Q8)/O8,""),(($G8*0.9)-Q8)/($G8*0.9)))&gt;1%,IFERROR(IF(P8&gt;1,(O8-Q8)/O8,""),(($G8*0.9)-Q8)/($G8*0.9)),""),"")</f>
        <v/>
      </c>
      <c r="S8" s="124">
        <v>550</v>
      </c>
      <c r="T8" s="79">
        <v>0</v>
      </c>
      <c r="U8" s="80" t="str">
        <f t="shared" ref="U8:U14" si="6">IFERROR(IF(T8&gt;1,T8*0.9,""),"")</f>
        <v/>
      </c>
      <c r="V8" s="80">
        <v>0</v>
      </c>
      <c r="W8" s="81" t="str">
        <f t="shared" ref="W8:W71" si="7">IFERROR(IF(V8&gt;1,($S8-V8),""),"")</f>
        <v/>
      </c>
      <c r="X8" s="16" t="str">
        <f t="shared" ref="X8:X14" si="8">IFERROR(IF((IFERROR(IF(V8&gt;1,(U8-W8)/U8,""),(($G8*0.9)-W8)/($G8*0.9)))&gt;1%,IFERROR(IF(V8&gt;1,(U8-W8)/U8,""),(($G8*0.9)-W8)/($G8*0.9)),""),"")</f>
        <v/>
      </c>
      <c r="Y8" s="82">
        <v>0</v>
      </c>
      <c r="Z8" s="83" t="str">
        <f t="shared" ref="Z8:Z14" si="9">IFERROR(IF(Y8&gt;1,Y8*0.9,""),"")</f>
        <v/>
      </c>
      <c r="AA8" s="83">
        <v>0</v>
      </c>
      <c r="AB8" s="84" t="str">
        <f t="shared" ref="AB8:AB71" si="10">IFERROR(IF(AA8&gt;1,($S8-AA8),""),"")</f>
        <v/>
      </c>
      <c r="AC8" s="18" t="str">
        <f t="shared" ref="AC8:AC14" si="11">IFERROR(IF((IFERROR(IF(AA8&gt;1,(Z8-AB8)/Z8,""),(($G8*0.9)-AB8)/($G8*0.9)))&gt;1%,IFERROR(IF(AA8&gt;1,(Z8-AB8)/Z8,""),(($G8*0.9)-AB8)/($G8*0.9)),""),"")</f>
        <v/>
      </c>
      <c r="AD8" s="79">
        <v>0</v>
      </c>
      <c r="AE8" s="80" t="str">
        <f t="shared" ref="AE8:AE14" si="12">IFERROR(IF(AD8&gt;1,AD8*0.9,""),"")</f>
        <v/>
      </c>
      <c r="AF8" s="80">
        <v>0</v>
      </c>
      <c r="AG8" s="81" t="str">
        <f t="shared" ref="AG8:AG71" si="13">IFERROR(IF(AF8&gt;1,($S8-AF8),""),"")</f>
        <v/>
      </c>
      <c r="AH8" s="16" t="str">
        <f t="shared" ref="AH8:AH14" si="14">IFERROR(IF((IFERROR(IF(AF8&gt;1,(AE8-AG8)/AE8,""),(($G8*0.9)-AG8)/($G8*0.9)))&gt;1%,IFERROR(IF(AF8&gt;1,(AE8-AG8)/AE8,""),(($G8*0.9)-AG8)/($G8*0.9)),""),"")</f>
        <v/>
      </c>
      <c r="AI8" s="82">
        <v>0</v>
      </c>
      <c r="AJ8" s="83" t="str">
        <f t="shared" ref="AJ8:AJ14" si="15">IFERROR(IF(AI8&gt;1,AI8*0.9,""),"")</f>
        <v/>
      </c>
      <c r="AK8" s="83">
        <v>0</v>
      </c>
      <c r="AL8" s="84" t="str">
        <f t="shared" ref="AL8:AL71" si="16">IFERROR(IF(AK8&gt;1,($S8-AK8),""),"")</f>
        <v/>
      </c>
      <c r="AM8" s="18" t="str">
        <f t="shared" ref="AM8:AM14" si="17">IFERROR(IF((IFERROR(IF(AK8&gt;1,(AJ8-AL8)/AJ8,""),(($G8*0.9)-AL8)/($G8*0.9)))&gt;1%,IFERROR(IF(AK8&gt;1,(AJ8-AL8)/AJ8,""),(($G8*0.9)-AL8)/($G8*0.9)),""),"")</f>
        <v/>
      </c>
      <c r="AN8" s="79">
        <v>0</v>
      </c>
      <c r="AO8" s="80" t="str">
        <f t="shared" ref="AO8:AO14" si="18">IFERROR(IF(AN8&gt;1,AN8*0.9,""),"")</f>
        <v/>
      </c>
      <c r="AP8" s="80">
        <v>0</v>
      </c>
      <c r="AQ8" s="81" t="str">
        <f t="shared" ref="AQ8:AQ71" si="19">IFERROR(IF(AP8&gt;1,($S8-AP8),""),"")</f>
        <v/>
      </c>
      <c r="AR8" s="16" t="str">
        <f t="shared" ref="AR8:AR14" si="20">IFERROR(IF((IFERROR(IF(AP8&gt;1,(AO8-AQ8)/AO8,""),(($G8*0.9)-AQ8)/($G8*0.9)))&gt;1%,IFERROR(IF(AP8&gt;1,(AO8-AQ8)/AO8,""),(($G8*0.9)-AQ8)/($G8*0.9)),""),"")</f>
        <v/>
      </c>
    </row>
    <row r="9" spans="1:44" s="5" customFormat="1" ht="12.75" customHeight="1">
      <c r="A9" s="44" t="s">
        <v>524</v>
      </c>
      <c r="B9" s="40" t="s">
        <v>248</v>
      </c>
      <c r="C9" s="4" t="s">
        <v>473</v>
      </c>
      <c r="D9" s="51">
        <v>2.08</v>
      </c>
      <c r="E9" s="41" t="s">
        <v>271</v>
      </c>
      <c r="F9" s="78">
        <v>0</v>
      </c>
      <c r="G9" s="78">
        <v>0</v>
      </c>
      <c r="H9" s="124" t="s">
        <v>432</v>
      </c>
      <c r="I9" s="79">
        <v>0</v>
      </c>
      <c r="J9" s="80" t="str">
        <f>IFERROR(IF(I9&gt;1,I9*0.9,""),"")</f>
        <v/>
      </c>
      <c r="K9" s="80">
        <v>0</v>
      </c>
      <c r="L9" s="81" t="str">
        <f>IFERROR(IF(K9&gt;1,($H9-K9),""),"")</f>
        <v/>
      </c>
      <c r="M9" s="16" t="str">
        <f t="shared" si="2"/>
        <v/>
      </c>
      <c r="N9" s="82">
        <v>0</v>
      </c>
      <c r="O9" s="83" t="str">
        <f>IFERROR(IF(N9&gt;1,N9*0.9,""),"")</f>
        <v/>
      </c>
      <c r="P9" s="83">
        <v>0</v>
      </c>
      <c r="Q9" s="84" t="str">
        <f>IFERROR(IF(P9&gt;1,($H9-P9),""),"")</f>
        <v/>
      </c>
      <c r="R9" s="18" t="str">
        <f>IFERROR(IF((IFERROR(IF(P9&gt;1,(O9-Q9)/O9,""),(($G9*0.9)-Q9)/($G9*0.9)))&gt;1%,IFERROR(IF(P9&gt;1,(O9-Q9)/O9,""),(($G9*0.9)-Q9)/($G9*0.9)),""),"")</f>
        <v/>
      </c>
      <c r="S9" s="124" t="s">
        <v>432</v>
      </c>
      <c r="T9" s="79">
        <v>0</v>
      </c>
      <c r="U9" s="80" t="str">
        <f>IFERROR(IF(T9&gt;1,T9*0.9,""),"")</f>
        <v/>
      </c>
      <c r="V9" s="80">
        <v>0</v>
      </c>
      <c r="W9" s="81" t="str">
        <f t="shared" si="7"/>
        <v/>
      </c>
      <c r="X9" s="16" t="str">
        <f>IFERROR(IF((IFERROR(IF(V9&gt;1,(U9-W9)/U9,""),(($G9*0.9)-W9)/($G9*0.9)))&gt;1%,IFERROR(IF(V9&gt;1,(U9-W9)/U9,""),(($G9*0.9)-W9)/($G9*0.9)),""),"")</f>
        <v/>
      </c>
      <c r="Y9" s="82">
        <v>0</v>
      </c>
      <c r="Z9" s="83" t="str">
        <f>IFERROR(IF(Y9&gt;1,Y9*0.9,""),"")</f>
        <v/>
      </c>
      <c r="AA9" s="83">
        <v>0</v>
      </c>
      <c r="AB9" s="84" t="str">
        <f t="shared" si="10"/>
        <v/>
      </c>
      <c r="AC9" s="18" t="str">
        <f>IFERROR(IF((IFERROR(IF(AA9&gt;1,(Z9-AB9)/Z9,""),(($G9*0.9)-AB9)/($G9*0.9)))&gt;1%,IFERROR(IF(AA9&gt;1,(Z9-AB9)/Z9,""),(($G9*0.9)-AB9)/($G9*0.9)),""),"")</f>
        <v/>
      </c>
      <c r="AD9" s="79">
        <v>0</v>
      </c>
      <c r="AE9" s="80" t="str">
        <f>IFERROR(IF(AD9&gt;1,AD9*0.9,""),"")</f>
        <v/>
      </c>
      <c r="AF9" s="80">
        <v>0</v>
      </c>
      <c r="AG9" s="81" t="str">
        <f t="shared" si="13"/>
        <v/>
      </c>
      <c r="AH9" s="16" t="str">
        <f>IFERROR(IF((IFERROR(IF(AF9&gt;1,(AE9-AG9)/AE9,""),(($G9*0.9)-AG9)/($G9*0.9)))&gt;1%,IFERROR(IF(AF9&gt;1,(AE9-AG9)/AE9,""),(($G9*0.9)-AG9)/($G9*0.9)),""),"")</f>
        <v/>
      </c>
      <c r="AI9" s="82">
        <v>0</v>
      </c>
      <c r="AJ9" s="83" t="str">
        <f>IFERROR(IF(AI9&gt;1,AI9*0.9,""),"")</f>
        <v/>
      </c>
      <c r="AK9" s="83">
        <v>0</v>
      </c>
      <c r="AL9" s="84" t="str">
        <f t="shared" si="16"/>
        <v/>
      </c>
      <c r="AM9" s="18" t="str">
        <f>IFERROR(IF((IFERROR(IF(AK9&gt;1,(AJ9-AL9)/AJ9,""),(($G9*0.9)-AL9)/($G9*0.9)))&gt;1%,IFERROR(IF(AK9&gt;1,(AJ9-AL9)/AJ9,""),(($G9*0.9)-AL9)/($G9*0.9)),""),"")</f>
        <v/>
      </c>
      <c r="AN9" s="79">
        <v>0</v>
      </c>
      <c r="AO9" s="80" t="str">
        <f>IFERROR(IF(AN9&gt;1,AN9*0.9,""),"")</f>
        <v/>
      </c>
      <c r="AP9" s="80">
        <v>0</v>
      </c>
      <c r="AQ9" s="81" t="str">
        <f t="shared" si="19"/>
        <v/>
      </c>
      <c r="AR9" s="16" t="str">
        <f>IFERROR(IF((IFERROR(IF(AP9&gt;1,(AO9-AQ9)/AO9,""),(($G9*0.9)-AQ9)/($G9*0.9)))&gt;1%,IFERROR(IF(AP9&gt;1,(AO9-AQ9)/AO9,""),(($G9*0.9)-AQ9)/($G9*0.9)),""),"")</f>
        <v/>
      </c>
    </row>
    <row r="10" spans="1:44" s="5" customFormat="1" ht="12.75" customHeight="1">
      <c r="A10" s="44" t="s">
        <v>435</v>
      </c>
      <c r="B10" s="40" t="s">
        <v>248</v>
      </c>
      <c r="C10" s="4" t="s">
        <v>548</v>
      </c>
      <c r="D10" s="51">
        <v>2.08</v>
      </c>
      <c r="E10" s="41" t="s">
        <v>271</v>
      </c>
      <c r="F10" s="78">
        <v>989</v>
      </c>
      <c r="G10" s="78">
        <v>899</v>
      </c>
      <c r="H10" s="124">
        <v>805</v>
      </c>
      <c r="I10" s="79">
        <v>888</v>
      </c>
      <c r="J10" s="80">
        <f>IFERROR(IF(I10&gt;1,I10*0.9,""),"")</f>
        <v>799.2</v>
      </c>
      <c r="K10" s="80">
        <v>13</v>
      </c>
      <c r="L10" s="81">
        <f>IFERROR(IF(K10&gt;1,($H10-K10),""),"")</f>
        <v>792</v>
      </c>
      <c r="M10" s="16" t="str">
        <f t="shared" si="2"/>
        <v/>
      </c>
      <c r="N10" s="82">
        <v>888</v>
      </c>
      <c r="O10" s="83">
        <f>IFERROR(IF(N10&gt;1,N10*0.9,""),"")</f>
        <v>799.2</v>
      </c>
      <c r="P10" s="83">
        <v>13</v>
      </c>
      <c r="Q10" s="84">
        <f>IFERROR(IF(P10&gt;1,($H10-P10),""),"")</f>
        <v>792</v>
      </c>
      <c r="R10" s="18" t="str">
        <f>IFERROR(IF((IFERROR(IF(P10&gt;1,(O10-Q10)/O10,""),(($G10*0.9)-Q10)/($G10*0.9)))&gt;1%,IFERROR(IF(P10&gt;1,(O10-Q10)/O10,""),(($G10*0.9)-Q10)/($G10*0.9)),""),"")</f>
        <v/>
      </c>
      <c r="S10" s="124">
        <v>805</v>
      </c>
      <c r="T10" s="79">
        <v>0</v>
      </c>
      <c r="U10" s="80" t="str">
        <f>IFERROR(IF(T10&gt;1,T10*0.9,""),"")</f>
        <v/>
      </c>
      <c r="V10" s="80">
        <v>0</v>
      </c>
      <c r="W10" s="81" t="str">
        <f t="shared" si="7"/>
        <v/>
      </c>
      <c r="X10" s="16" t="str">
        <f>IFERROR(IF((IFERROR(IF(V10&gt;1,(U10-W10)/U10,""),(($G10*0.9)-W10)/($G10*0.9)))&gt;1%,IFERROR(IF(V10&gt;1,(U10-W10)/U10,""),(($G10*0.9)-W10)/($G10*0.9)),""),"")</f>
        <v/>
      </c>
      <c r="Y10" s="82">
        <v>0</v>
      </c>
      <c r="Z10" s="83" t="str">
        <f>IFERROR(IF(Y10&gt;1,Y10*0.9,""),"")</f>
        <v/>
      </c>
      <c r="AA10" s="83">
        <v>0</v>
      </c>
      <c r="AB10" s="84" t="str">
        <f t="shared" si="10"/>
        <v/>
      </c>
      <c r="AC10" s="18" t="str">
        <f>IFERROR(IF((IFERROR(IF(AA10&gt;1,(Z10-AB10)/Z10,""),(($G10*0.9)-AB10)/($G10*0.9)))&gt;1%,IFERROR(IF(AA10&gt;1,(Z10-AB10)/Z10,""),(($G10*0.9)-AB10)/($G10*0.9)),""),"")</f>
        <v/>
      </c>
      <c r="AD10" s="79">
        <v>0</v>
      </c>
      <c r="AE10" s="80" t="str">
        <f>IFERROR(IF(AD10&gt;1,AD10*0.9,""),"")</f>
        <v/>
      </c>
      <c r="AF10" s="80">
        <v>0</v>
      </c>
      <c r="AG10" s="81" t="str">
        <f t="shared" si="13"/>
        <v/>
      </c>
      <c r="AH10" s="16" t="str">
        <f>IFERROR(IF((IFERROR(IF(AF10&gt;1,(AE10-AG10)/AE10,""),(($G10*0.9)-AG10)/($G10*0.9)))&gt;1%,IFERROR(IF(AF10&gt;1,(AE10-AG10)/AE10,""),(($G10*0.9)-AG10)/($G10*0.9)),""),"")</f>
        <v/>
      </c>
      <c r="AI10" s="82">
        <v>0</v>
      </c>
      <c r="AJ10" s="83" t="str">
        <f>IFERROR(IF(AI10&gt;1,AI10*0.9,""),"")</f>
        <v/>
      </c>
      <c r="AK10" s="83">
        <v>0</v>
      </c>
      <c r="AL10" s="84" t="str">
        <f t="shared" si="16"/>
        <v/>
      </c>
      <c r="AM10" s="18" t="str">
        <f>IFERROR(IF((IFERROR(IF(AK10&gt;1,(AJ10-AL10)/AJ10,""),(($G10*0.9)-AL10)/($G10*0.9)))&gt;1%,IFERROR(IF(AK10&gt;1,(AJ10-AL10)/AJ10,""),(($G10*0.9)-AL10)/($G10*0.9)),""),"")</f>
        <v/>
      </c>
      <c r="AN10" s="79">
        <v>888</v>
      </c>
      <c r="AO10" s="80">
        <f>IFERROR(IF(AN10&gt;1,AN10*0.9,""),"")</f>
        <v>799.2</v>
      </c>
      <c r="AP10" s="80">
        <v>0</v>
      </c>
      <c r="AQ10" s="81" t="str">
        <f t="shared" si="19"/>
        <v/>
      </c>
      <c r="AR10" s="16" t="str">
        <f>IFERROR(IF((IFERROR(IF(AP10&gt;1,(AO10-AQ10)/AO10,""),(($G10*0.9)-AQ10)/($G10*0.9)))&gt;1%,IFERROR(IF(AP10&gt;1,(AO10-AQ10)/AO10,""),(($G10*0.9)-AQ10)/($G10*0.9)),""),"")</f>
        <v/>
      </c>
    </row>
    <row r="11" spans="1:44" s="5" customFormat="1" ht="12.75" customHeight="1">
      <c r="A11" s="44" t="s">
        <v>357</v>
      </c>
      <c r="B11" s="40" t="s">
        <v>248</v>
      </c>
      <c r="C11" s="4" t="s">
        <v>505</v>
      </c>
      <c r="D11" s="51">
        <v>2.08</v>
      </c>
      <c r="E11" s="41" t="s">
        <v>271</v>
      </c>
      <c r="F11" s="78">
        <v>879</v>
      </c>
      <c r="G11" s="78">
        <v>799</v>
      </c>
      <c r="H11" s="124">
        <v>697</v>
      </c>
      <c r="I11" s="79">
        <v>0</v>
      </c>
      <c r="J11" s="80" t="str">
        <f t="shared" si="0"/>
        <v/>
      </c>
      <c r="K11" s="80">
        <v>0</v>
      </c>
      <c r="L11" s="81" t="str">
        <f t="shared" si="1"/>
        <v/>
      </c>
      <c r="M11" s="16" t="str">
        <f t="shared" si="2"/>
        <v/>
      </c>
      <c r="N11" s="82">
        <v>0</v>
      </c>
      <c r="O11" s="83" t="str">
        <f t="shared" si="3"/>
        <v/>
      </c>
      <c r="P11" s="83">
        <v>0</v>
      </c>
      <c r="Q11" s="84" t="str">
        <f t="shared" si="4"/>
        <v/>
      </c>
      <c r="R11" s="18" t="str">
        <f t="shared" si="5"/>
        <v/>
      </c>
      <c r="S11" s="124">
        <v>697</v>
      </c>
      <c r="T11" s="79">
        <v>0</v>
      </c>
      <c r="U11" s="80" t="str">
        <f t="shared" si="6"/>
        <v/>
      </c>
      <c r="V11" s="80">
        <v>0</v>
      </c>
      <c r="W11" s="81" t="str">
        <f t="shared" si="7"/>
        <v/>
      </c>
      <c r="X11" s="16" t="str">
        <f t="shared" si="8"/>
        <v/>
      </c>
      <c r="Y11" s="82">
        <v>0</v>
      </c>
      <c r="Z11" s="83" t="str">
        <f t="shared" si="9"/>
        <v/>
      </c>
      <c r="AA11" s="83">
        <v>0</v>
      </c>
      <c r="AB11" s="84" t="str">
        <f t="shared" si="10"/>
        <v/>
      </c>
      <c r="AC11" s="18" t="str">
        <f t="shared" si="11"/>
        <v/>
      </c>
      <c r="AD11" s="79">
        <v>0</v>
      </c>
      <c r="AE11" s="80" t="str">
        <f t="shared" si="12"/>
        <v/>
      </c>
      <c r="AF11" s="80">
        <v>0</v>
      </c>
      <c r="AG11" s="81" t="str">
        <f t="shared" si="13"/>
        <v/>
      </c>
      <c r="AH11" s="16" t="str">
        <f t="shared" si="14"/>
        <v/>
      </c>
      <c r="AI11" s="82">
        <v>0</v>
      </c>
      <c r="AJ11" s="83" t="str">
        <f t="shared" si="15"/>
        <v/>
      </c>
      <c r="AK11" s="83">
        <v>0</v>
      </c>
      <c r="AL11" s="84" t="str">
        <f t="shared" si="16"/>
        <v/>
      </c>
      <c r="AM11" s="18" t="str">
        <f t="shared" si="17"/>
        <v/>
      </c>
      <c r="AN11" s="79">
        <v>0</v>
      </c>
      <c r="AO11" s="80" t="str">
        <f t="shared" si="18"/>
        <v/>
      </c>
      <c r="AP11" s="80">
        <v>0</v>
      </c>
      <c r="AQ11" s="81" t="str">
        <f t="shared" si="19"/>
        <v/>
      </c>
      <c r="AR11" s="16" t="str">
        <f t="shared" si="20"/>
        <v/>
      </c>
    </row>
    <row r="12" spans="1:44" s="5" customFormat="1" ht="12.75" customHeight="1">
      <c r="A12" s="44" t="s">
        <v>10</v>
      </c>
      <c r="B12" s="40" t="s">
        <v>248</v>
      </c>
      <c r="C12" s="4"/>
      <c r="D12" s="51">
        <v>3.12</v>
      </c>
      <c r="E12" s="41" t="s">
        <v>264</v>
      </c>
      <c r="F12" s="78">
        <v>1429</v>
      </c>
      <c r="G12" s="78">
        <v>1299</v>
      </c>
      <c r="H12" s="124">
        <v>1025</v>
      </c>
      <c r="I12" s="79">
        <v>1166</v>
      </c>
      <c r="J12" s="80">
        <f t="shared" si="0"/>
        <v>1049.4000000000001</v>
      </c>
      <c r="K12" s="80">
        <v>103</v>
      </c>
      <c r="L12" s="81">
        <f t="shared" si="1"/>
        <v>922</v>
      </c>
      <c r="M12" s="16">
        <f t="shared" si="2"/>
        <v>0.12140270630836676</v>
      </c>
      <c r="N12" s="82">
        <v>1166</v>
      </c>
      <c r="O12" s="83">
        <f t="shared" si="3"/>
        <v>1049.4000000000001</v>
      </c>
      <c r="P12" s="83">
        <v>103</v>
      </c>
      <c r="Q12" s="84">
        <f t="shared" si="4"/>
        <v>922</v>
      </c>
      <c r="R12" s="18">
        <f t="shared" si="5"/>
        <v>0.12140270630836676</v>
      </c>
      <c r="S12" s="124">
        <v>1025</v>
      </c>
      <c r="T12" s="79">
        <v>0</v>
      </c>
      <c r="U12" s="80" t="str">
        <f t="shared" si="6"/>
        <v/>
      </c>
      <c r="V12" s="80">
        <v>0</v>
      </c>
      <c r="W12" s="81" t="str">
        <f t="shared" si="7"/>
        <v/>
      </c>
      <c r="X12" s="16" t="str">
        <f t="shared" si="8"/>
        <v/>
      </c>
      <c r="Y12" s="82">
        <v>1277</v>
      </c>
      <c r="Z12" s="83">
        <f t="shared" si="9"/>
        <v>1149.3</v>
      </c>
      <c r="AA12" s="83">
        <v>16</v>
      </c>
      <c r="AB12" s="84">
        <f t="shared" si="10"/>
        <v>1009</v>
      </c>
      <c r="AC12" s="18">
        <f t="shared" si="11"/>
        <v>0.1220743060993648</v>
      </c>
      <c r="AD12" s="79">
        <v>1221</v>
      </c>
      <c r="AE12" s="80">
        <f t="shared" si="12"/>
        <v>1098.9000000000001</v>
      </c>
      <c r="AF12" s="80">
        <v>60</v>
      </c>
      <c r="AG12" s="81">
        <f t="shared" si="13"/>
        <v>965</v>
      </c>
      <c r="AH12" s="16">
        <f t="shared" si="14"/>
        <v>0.12184912184912192</v>
      </c>
      <c r="AI12" s="82">
        <v>0</v>
      </c>
      <c r="AJ12" s="83" t="str">
        <f t="shared" si="15"/>
        <v/>
      </c>
      <c r="AK12" s="83">
        <v>0</v>
      </c>
      <c r="AL12" s="84" t="str">
        <f t="shared" si="16"/>
        <v/>
      </c>
      <c r="AM12" s="18" t="str">
        <f t="shared" si="17"/>
        <v/>
      </c>
      <c r="AN12" s="79">
        <v>0</v>
      </c>
      <c r="AO12" s="80" t="str">
        <f t="shared" si="18"/>
        <v/>
      </c>
      <c r="AP12" s="80">
        <v>0</v>
      </c>
      <c r="AQ12" s="81" t="str">
        <f t="shared" si="19"/>
        <v/>
      </c>
      <c r="AR12" s="16" t="str">
        <f t="shared" si="20"/>
        <v/>
      </c>
    </row>
    <row r="13" spans="1:44" s="5" customFormat="1" ht="12.75" customHeight="1">
      <c r="A13" s="44" t="s">
        <v>9</v>
      </c>
      <c r="B13" s="40" t="s">
        <v>248</v>
      </c>
      <c r="C13" s="4"/>
      <c r="D13" s="51">
        <v>3.12</v>
      </c>
      <c r="E13" s="41" t="s">
        <v>264</v>
      </c>
      <c r="F13" s="78">
        <v>1319</v>
      </c>
      <c r="G13" s="78">
        <v>1199</v>
      </c>
      <c r="H13" s="124">
        <v>946</v>
      </c>
      <c r="I13" s="79">
        <v>1054</v>
      </c>
      <c r="J13" s="80">
        <f t="shared" si="0"/>
        <v>948.6</v>
      </c>
      <c r="K13" s="80">
        <v>113</v>
      </c>
      <c r="L13" s="81">
        <f t="shared" si="1"/>
        <v>833</v>
      </c>
      <c r="M13" s="16">
        <f t="shared" si="2"/>
        <v>0.12186379928315415</v>
      </c>
      <c r="N13" s="82">
        <v>1054</v>
      </c>
      <c r="O13" s="83">
        <f t="shared" si="3"/>
        <v>948.6</v>
      </c>
      <c r="P13" s="83">
        <v>113</v>
      </c>
      <c r="Q13" s="84">
        <f t="shared" si="4"/>
        <v>833</v>
      </c>
      <c r="R13" s="18">
        <f t="shared" si="5"/>
        <v>0.12186379928315415</v>
      </c>
      <c r="S13" s="124">
        <v>946</v>
      </c>
      <c r="T13" s="79">
        <v>0</v>
      </c>
      <c r="U13" s="80" t="str">
        <f t="shared" si="6"/>
        <v/>
      </c>
      <c r="V13" s="80">
        <v>0</v>
      </c>
      <c r="W13" s="81" t="str">
        <f t="shared" si="7"/>
        <v/>
      </c>
      <c r="X13" s="16" t="str">
        <f t="shared" si="8"/>
        <v/>
      </c>
      <c r="Y13" s="82">
        <v>1166</v>
      </c>
      <c r="Z13" s="83">
        <f t="shared" si="9"/>
        <v>1049.4000000000001</v>
      </c>
      <c r="AA13" s="83">
        <v>25</v>
      </c>
      <c r="AB13" s="84">
        <f t="shared" si="10"/>
        <v>921</v>
      </c>
      <c r="AC13" s="18">
        <f t="shared" si="11"/>
        <v>0.12235563178959413</v>
      </c>
      <c r="AD13" s="79">
        <v>1110</v>
      </c>
      <c r="AE13" s="80">
        <f t="shared" si="12"/>
        <v>999</v>
      </c>
      <c r="AF13" s="80">
        <v>69</v>
      </c>
      <c r="AG13" s="81">
        <f t="shared" si="13"/>
        <v>877</v>
      </c>
      <c r="AH13" s="16">
        <f t="shared" si="14"/>
        <v>0.12212212212212212</v>
      </c>
      <c r="AI13" s="82">
        <v>0</v>
      </c>
      <c r="AJ13" s="83" t="str">
        <f t="shared" si="15"/>
        <v/>
      </c>
      <c r="AK13" s="83">
        <v>0</v>
      </c>
      <c r="AL13" s="84" t="str">
        <f t="shared" si="16"/>
        <v/>
      </c>
      <c r="AM13" s="18" t="str">
        <f t="shared" si="17"/>
        <v/>
      </c>
      <c r="AN13" s="79">
        <v>0</v>
      </c>
      <c r="AO13" s="80" t="str">
        <f t="shared" si="18"/>
        <v/>
      </c>
      <c r="AP13" s="80">
        <v>0</v>
      </c>
      <c r="AQ13" s="81" t="str">
        <f t="shared" si="19"/>
        <v/>
      </c>
      <c r="AR13" s="16" t="str">
        <f t="shared" si="20"/>
        <v/>
      </c>
    </row>
    <row r="14" spans="1:44" s="5" customFormat="1" ht="12.75" customHeight="1" thickBot="1">
      <c r="A14" s="45" t="s">
        <v>8</v>
      </c>
      <c r="B14" s="38" t="s">
        <v>248</v>
      </c>
      <c r="C14" s="9"/>
      <c r="D14" s="52">
        <v>3.12</v>
      </c>
      <c r="E14" s="2" t="s">
        <v>264</v>
      </c>
      <c r="F14" s="85">
        <v>1209</v>
      </c>
      <c r="G14" s="85">
        <v>1099</v>
      </c>
      <c r="H14" s="126">
        <v>867</v>
      </c>
      <c r="I14" s="86">
        <v>0</v>
      </c>
      <c r="J14" s="87" t="str">
        <f t="shared" si="0"/>
        <v/>
      </c>
      <c r="K14" s="87">
        <v>0</v>
      </c>
      <c r="L14" s="88" t="str">
        <f t="shared" si="1"/>
        <v/>
      </c>
      <c r="M14" s="17" t="str">
        <f t="shared" si="2"/>
        <v/>
      </c>
      <c r="N14" s="89">
        <v>0</v>
      </c>
      <c r="O14" s="90" t="str">
        <f t="shared" si="3"/>
        <v/>
      </c>
      <c r="P14" s="90">
        <v>0</v>
      </c>
      <c r="Q14" s="91" t="str">
        <f t="shared" si="4"/>
        <v/>
      </c>
      <c r="R14" s="19" t="str">
        <f t="shared" si="5"/>
        <v/>
      </c>
      <c r="S14" s="126">
        <v>867</v>
      </c>
      <c r="T14" s="86">
        <v>0</v>
      </c>
      <c r="U14" s="87" t="str">
        <f t="shared" si="6"/>
        <v/>
      </c>
      <c r="V14" s="87">
        <v>0</v>
      </c>
      <c r="W14" s="88" t="str">
        <f t="shared" si="7"/>
        <v/>
      </c>
      <c r="X14" s="17" t="str">
        <f t="shared" si="8"/>
        <v/>
      </c>
      <c r="Y14" s="89">
        <v>0</v>
      </c>
      <c r="Z14" s="90" t="str">
        <f t="shared" si="9"/>
        <v/>
      </c>
      <c r="AA14" s="90">
        <v>0</v>
      </c>
      <c r="AB14" s="91" t="str">
        <f t="shared" si="10"/>
        <v/>
      </c>
      <c r="AC14" s="19" t="str">
        <f t="shared" si="11"/>
        <v/>
      </c>
      <c r="AD14" s="86">
        <v>0</v>
      </c>
      <c r="AE14" s="87" t="str">
        <f t="shared" si="12"/>
        <v/>
      </c>
      <c r="AF14" s="87">
        <v>0</v>
      </c>
      <c r="AG14" s="88" t="str">
        <f t="shared" si="13"/>
        <v/>
      </c>
      <c r="AH14" s="17" t="str">
        <f t="shared" si="14"/>
        <v/>
      </c>
      <c r="AI14" s="89">
        <v>0</v>
      </c>
      <c r="AJ14" s="90" t="str">
        <f t="shared" si="15"/>
        <v/>
      </c>
      <c r="AK14" s="90">
        <v>0</v>
      </c>
      <c r="AL14" s="91" t="str">
        <f t="shared" si="16"/>
        <v/>
      </c>
      <c r="AM14" s="19" t="str">
        <f t="shared" si="17"/>
        <v/>
      </c>
      <c r="AN14" s="86">
        <v>0</v>
      </c>
      <c r="AO14" s="87" t="str">
        <f t="shared" si="18"/>
        <v/>
      </c>
      <c r="AP14" s="87">
        <v>0</v>
      </c>
      <c r="AQ14" s="88" t="str">
        <f t="shared" si="19"/>
        <v/>
      </c>
      <c r="AR14" s="17" t="str">
        <f t="shared" si="20"/>
        <v/>
      </c>
    </row>
    <row r="15" spans="1:44" s="5" customFormat="1" ht="12.75" customHeight="1">
      <c r="A15" s="44" t="s">
        <v>365</v>
      </c>
      <c r="B15" s="40" t="s">
        <v>248</v>
      </c>
      <c r="C15" s="4" t="s">
        <v>550</v>
      </c>
      <c r="D15" s="51">
        <v>1.36</v>
      </c>
      <c r="E15" s="41" t="s">
        <v>265</v>
      </c>
      <c r="F15" s="78">
        <v>989</v>
      </c>
      <c r="G15" s="78">
        <v>899</v>
      </c>
      <c r="H15" s="124">
        <v>734</v>
      </c>
      <c r="I15" s="79">
        <v>0</v>
      </c>
      <c r="J15" s="80" t="str">
        <f t="shared" ref="J15:J40" si="21">IFERROR(IF(I15&gt;1,I15*0.9,""),"")</f>
        <v/>
      </c>
      <c r="K15" s="80">
        <v>0</v>
      </c>
      <c r="L15" s="81" t="str">
        <f t="shared" ref="L15:L40" si="22">IFERROR(IF(K15&gt;1,($H15-K15),""),"")</f>
        <v/>
      </c>
      <c r="M15" s="16" t="str">
        <f t="shared" ref="M15:M32" si="23">IFERROR(IF((IFERROR(IF(K15&gt;1,(J15-L15)/J15,""),(($G15*0.9)-L15)/($G15*0.9)))&gt;1%,IFERROR(IF(K15&gt;1,(J15-L15)/J15,""),(($G15*0.9)-L15)/($G15*0.9)),""),"")</f>
        <v/>
      </c>
      <c r="N15" s="82">
        <v>0</v>
      </c>
      <c r="O15" s="83" t="str">
        <f t="shared" ref="O15:O40" si="24">IFERROR(IF(N15&gt;1,N15*0.9,""),"")</f>
        <v/>
      </c>
      <c r="P15" s="83">
        <v>0</v>
      </c>
      <c r="Q15" s="84" t="str">
        <f t="shared" ref="Q15:Q40" si="25">IFERROR(IF(P15&gt;1,($H15-P15),""),"")</f>
        <v/>
      </c>
      <c r="R15" s="18" t="str">
        <f t="shared" ref="R15:R32" si="26">IFERROR(IF((IFERROR(IF(P15&gt;1,(O15-Q15)/O15,""),(($G15*0.9)-Q15)/($G15*0.9)))&gt;1%,IFERROR(IF(P15&gt;1,(O15-Q15)/O15,""),(($G15*0.9)-Q15)/($G15*0.9)),""),"")</f>
        <v/>
      </c>
      <c r="S15" s="124">
        <v>970</v>
      </c>
      <c r="T15" s="79">
        <v>0</v>
      </c>
      <c r="U15" s="80" t="str">
        <f t="shared" ref="U15:U40" si="27">IFERROR(IF(T15&gt;1,T15*0.9,""),"")</f>
        <v/>
      </c>
      <c r="V15" s="80">
        <v>0</v>
      </c>
      <c r="W15" s="81" t="str">
        <f t="shared" si="7"/>
        <v/>
      </c>
      <c r="X15" s="16" t="str">
        <f t="shared" ref="X15:X32" si="28">IFERROR(IF((IFERROR(IF(V15&gt;1,(U15-W15)/U15,""),(($G15*0.9)-W15)/($G15*0.9)))&gt;1%,IFERROR(IF(V15&gt;1,(U15-W15)/U15,""),(($G15*0.9)-W15)/($G15*0.9)),""),"")</f>
        <v/>
      </c>
      <c r="Y15" s="82">
        <v>0</v>
      </c>
      <c r="Z15" s="83" t="str">
        <f t="shared" ref="Z15:Z40" si="29">IFERROR(IF(Y15&gt;1,Y15*0.9,""),"")</f>
        <v/>
      </c>
      <c r="AA15" s="83">
        <v>0</v>
      </c>
      <c r="AB15" s="84" t="str">
        <f t="shared" si="10"/>
        <v/>
      </c>
      <c r="AC15" s="18" t="str">
        <f t="shared" ref="AC15:AC32" si="30">IFERROR(IF((IFERROR(IF(AA15&gt;1,(Z15-AB15)/Z15,""),(($G15*0.9)-AB15)/($G15*0.9)))&gt;1%,IFERROR(IF(AA15&gt;1,(Z15-AB15)/Z15,""),(($G15*0.9)-AB15)/($G15*0.9)),""),"")</f>
        <v/>
      </c>
      <c r="AD15" s="79">
        <v>0</v>
      </c>
      <c r="AE15" s="80" t="str">
        <f t="shared" ref="AE15:AE40" si="31">IFERROR(IF(AD15&gt;1,AD15*0.9,""),"")</f>
        <v/>
      </c>
      <c r="AF15" s="80">
        <v>0</v>
      </c>
      <c r="AG15" s="81" t="str">
        <f t="shared" si="13"/>
        <v/>
      </c>
      <c r="AH15" s="16" t="str">
        <f t="shared" ref="AH15:AH32" si="32">IFERROR(IF((IFERROR(IF(AF15&gt;1,(AE15-AG15)/AE15,""),(($G15*0.9)-AG15)/($G15*0.9)))&gt;1%,IFERROR(IF(AF15&gt;1,(AE15-AG15)/AE15,""),(($G15*0.9)-AG15)/($G15*0.9)),""),"")</f>
        <v/>
      </c>
      <c r="AI15" s="82">
        <v>0</v>
      </c>
      <c r="AJ15" s="83" t="str">
        <f t="shared" ref="AJ15:AJ40" si="33">IFERROR(IF(AI15&gt;1,AI15*0.9,""),"")</f>
        <v/>
      </c>
      <c r="AK15" s="83">
        <v>0</v>
      </c>
      <c r="AL15" s="84" t="str">
        <f t="shared" si="16"/>
        <v/>
      </c>
      <c r="AM15" s="18" t="str">
        <f t="shared" ref="AM15:AM32" si="34">IFERROR(IF((IFERROR(IF(AK15&gt;1,(AJ15-AL15)/AJ15,""),(($G15*0.9)-AL15)/($G15*0.9)))&gt;1%,IFERROR(IF(AK15&gt;1,(AJ15-AL15)/AJ15,""),(($G15*0.9)-AL15)/($G15*0.9)),""),"")</f>
        <v/>
      </c>
      <c r="AN15" s="79">
        <v>0</v>
      </c>
      <c r="AO15" s="80" t="str">
        <f t="shared" ref="AO15:AO40" si="35">IFERROR(IF(AN15&gt;1,AN15*0.9,""),"")</f>
        <v/>
      </c>
      <c r="AP15" s="80">
        <v>0</v>
      </c>
      <c r="AQ15" s="81" t="str">
        <f t="shared" si="19"/>
        <v/>
      </c>
      <c r="AR15" s="16" t="str">
        <f t="shared" ref="AR15:AR32" si="36">IFERROR(IF((IFERROR(IF(AP15&gt;1,(AO15-AQ15)/AO15,""),(($G15*0.9)-AQ15)/($G15*0.9)))&gt;1%,IFERROR(IF(AP15&gt;1,(AO15-AQ15)/AO15,""),(($G15*0.9)-AQ15)/($G15*0.9)),""),"")</f>
        <v/>
      </c>
    </row>
    <row r="16" spans="1:44" s="5" customFormat="1" ht="12.75" customHeight="1">
      <c r="A16" s="44" t="s">
        <v>11</v>
      </c>
      <c r="B16" s="40" t="s">
        <v>248</v>
      </c>
      <c r="C16" s="4" t="s">
        <v>550</v>
      </c>
      <c r="D16" s="51">
        <v>1.49</v>
      </c>
      <c r="E16" s="41" t="s">
        <v>245</v>
      </c>
      <c r="F16" s="78">
        <v>1099</v>
      </c>
      <c r="G16" s="78">
        <v>999</v>
      </c>
      <c r="H16" s="124">
        <v>822</v>
      </c>
      <c r="I16" s="79">
        <v>0</v>
      </c>
      <c r="J16" s="80" t="str">
        <f t="shared" si="21"/>
        <v/>
      </c>
      <c r="K16" s="80">
        <v>0</v>
      </c>
      <c r="L16" s="81" t="str">
        <f t="shared" si="22"/>
        <v/>
      </c>
      <c r="M16" s="16" t="str">
        <f>IFERROR(IF((IFERROR(IF(K16&gt;1,(J16-L16)/J16,""),(($G16*0.9)-L16)/($G16*0.9)))&gt;1%,IFERROR(IF(K16&gt;1,(J16-L16)/J16,""),(($G16*0.9)-L16)/($G16*0.9)),""),"")</f>
        <v/>
      </c>
      <c r="N16" s="82">
        <v>0</v>
      </c>
      <c r="O16" s="83" t="str">
        <f t="shared" si="24"/>
        <v/>
      </c>
      <c r="P16" s="83">
        <v>0</v>
      </c>
      <c r="Q16" s="84" t="str">
        <f t="shared" si="25"/>
        <v/>
      </c>
      <c r="R16" s="18" t="str">
        <f>IFERROR(IF((IFERROR(IF(P16&gt;1,(O16-Q16)/O16,""),(($G16*0.9)-Q16)/($G16*0.9)))&gt;1%,IFERROR(IF(P16&gt;1,(O16-Q16)/O16,""),(($G16*0.9)-Q16)/($G16*0.9)),""),"")</f>
        <v/>
      </c>
      <c r="S16" s="124">
        <v>1058</v>
      </c>
      <c r="T16" s="79">
        <v>0</v>
      </c>
      <c r="U16" s="80" t="str">
        <f t="shared" si="27"/>
        <v/>
      </c>
      <c r="V16" s="80">
        <v>0</v>
      </c>
      <c r="W16" s="81" t="str">
        <f t="shared" si="7"/>
        <v/>
      </c>
      <c r="X16" s="16" t="str">
        <f>IFERROR(IF((IFERROR(IF(V16&gt;1,(U16-W16)/U16,""),(($G16*0.9)-W16)/($G16*0.9)))&gt;1%,IFERROR(IF(V16&gt;1,(U16-W16)/U16,""),(($G16*0.9)-W16)/($G16*0.9)),""),"")</f>
        <v/>
      </c>
      <c r="Y16" s="82">
        <v>0</v>
      </c>
      <c r="Z16" s="83" t="str">
        <f t="shared" si="29"/>
        <v/>
      </c>
      <c r="AA16" s="83">
        <v>0</v>
      </c>
      <c r="AB16" s="84" t="str">
        <f t="shared" si="10"/>
        <v/>
      </c>
      <c r="AC16" s="18" t="str">
        <f>IFERROR(IF((IFERROR(IF(AA16&gt;1,(Z16-AB16)/Z16,""),(($G16*0.9)-AB16)/($G16*0.9)))&gt;1%,IFERROR(IF(AA16&gt;1,(Z16-AB16)/Z16,""),(($G16*0.9)-AB16)/($G16*0.9)),""),"")</f>
        <v/>
      </c>
      <c r="AD16" s="79">
        <v>0</v>
      </c>
      <c r="AE16" s="80" t="str">
        <f t="shared" si="31"/>
        <v/>
      </c>
      <c r="AF16" s="80">
        <v>0</v>
      </c>
      <c r="AG16" s="81" t="str">
        <f t="shared" si="13"/>
        <v/>
      </c>
      <c r="AH16" s="16" t="str">
        <f>IFERROR(IF((IFERROR(IF(AF16&gt;1,(AE16-AG16)/AE16,""),(($G16*0.9)-AG16)/($G16*0.9)))&gt;1%,IFERROR(IF(AF16&gt;1,(AE16-AG16)/AE16,""),(($G16*0.9)-AG16)/($G16*0.9)),""),"")</f>
        <v/>
      </c>
      <c r="AI16" s="82">
        <v>0</v>
      </c>
      <c r="AJ16" s="83" t="str">
        <f t="shared" si="33"/>
        <v/>
      </c>
      <c r="AK16" s="83">
        <v>0</v>
      </c>
      <c r="AL16" s="84" t="str">
        <f t="shared" si="16"/>
        <v/>
      </c>
      <c r="AM16" s="18" t="str">
        <f>IFERROR(IF((IFERROR(IF(AK16&gt;1,(AJ16-AL16)/AJ16,""),(($G16*0.9)-AL16)/($G16*0.9)))&gt;1%,IFERROR(IF(AK16&gt;1,(AJ16-AL16)/AJ16,""),(($G16*0.9)-AL16)/($G16*0.9)),""),"")</f>
        <v/>
      </c>
      <c r="AN16" s="79">
        <v>0</v>
      </c>
      <c r="AO16" s="80" t="str">
        <f t="shared" si="35"/>
        <v/>
      </c>
      <c r="AP16" s="80">
        <v>0</v>
      </c>
      <c r="AQ16" s="81" t="str">
        <f t="shared" si="19"/>
        <v/>
      </c>
      <c r="AR16" s="16" t="str">
        <f>IFERROR(IF((IFERROR(IF(AP16&gt;1,(AO16-AQ16)/AO16,""),(($G16*0.9)-AQ16)/($G16*0.9)))&gt;1%,IFERROR(IF(AP16&gt;1,(AO16-AQ16)/AO16,""),(($G16*0.9)-AQ16)/($G16*0.9)),""),"")</f>
        <v/>
      </c>
    </row>
    <row r="17" spans="1:44" s="5" customFormat="1" ht="12.75" customHeight="1">
      <c r="A17" s="44" t="s">
        <v>13</v>
      </c>
      <c r="B17" s="40" t="s">
        <v>248</v>
      </c>
      <c r="C17" s="4"/>
      <c r="D17" s="51">
        <v>3.12</v>
      </c>
      <c r="E17" s="41" t="s">
        <v>266</v>
      </c>
      <c r="F17" s="78">
        <v>1759</v>
      </c>
      <c r="G17" s="78">
        <v>1599</v>
      </c>
      <c r="H17" s="124">
        <v>1222</v>
      </c>
      <c r="I17" s="79">
        <v>1221</v>
      </c>
      <c r="J17" s="80">
        <f t="shared" si="21"/>
        <v>1098.9000000000001</v>
      </c>
      <c r="K17" s="80">
        <v>280</v>
      </c>
      <c r="L17" s="81">
        <f t="shared" si="22"/>
        <v>942</v>
      </c>
      <c r="M17" s="16">
        <f>IFERROR(IF((IFERROR(IF(K17&gt;1,(J17-L17)/J17,""),(($G17*0.9)-L17)/($G17*0.9)))&gt;1%,IFERROR(IF(K17&gt;1,(J17-L17)/J17,""),(($G17*0.9)-L17)/($G17*0.9)),""),"")</f>
        <v>0.14277914277914286</v>
      </c>
      <c r="N17" s="82">
        <v>1221</v>
      </c>
      <c r="O17" s="83">
        <f t="shared" si="24"/>
        <v>1098.9000000000001</v>
      </c>
      <c r="P17" s="83">
        <v>280</v>
      </c>
      <c r="Q17" s="84">
        <f t="shared" si="25"/>
        <v>942</v>
      </c>
      <c r="R17" s="18">
        <f>IFERROR(IF((IFERROR(IF(P17&gt;1,(O17-Q17)/O17,""),(($G17*0.9)-Q17)/($G17*0.9)))&gt;1%,IFERROR(IF(P17&gt;1,(O17-Q17)/O17,""),(($G17*0.9)-Q17)/($G17*0.9)),""),"")</f>
        <v>0.14277914277914286</v>
      </c>
      <c r="S17" s="124">
        <v>1222</v>
      </c>
      <c r="T17" s="79">
        <v>0</v>
      </c>
      <c r="U17" s="80" t="str">
        <f t="shared" si="27"/>
        <v/>
      </c>
      <c r="V17" s="80">
        <v>0</v>
      </c>
      <c r="W17" s="81" t="str">
        <f t="shared" si="7"/>
        <v/>
      </c>
      <c r="X17" s="16" t="str">
        <f>IFERROR(IF((IFERROR(IF(V17&gt;1,(U17-W17)/U17,""),(($G17*0.9)-W17)/($G17*0.9)))&gt;1%,IFERROR(IF(V17&gt;1,(U17-W17)/U17,""),(($G17*0.9)-W17)/($G17*0.9)),""),"")</f>
        <v/>
      </c>
      <c r="Y17" s="82">
        <v>1388</v>
      </c>
      <c r="Z17" s="83">
        <f t="shared" si="29"/>
        <v>1249.2</v>
      </c>
      <c r="AA17" s="83">
        <v>164</v>
      </c>
      <c r="AB17" s="84">
        <f t="shared" si="10"/>
        <v>1058</v>
      </c>
      <c r="AC17" s="18">
        <f>IFERROR(IF((IFERROR(IF(AA17&gt;1,(Z17-AB17)/Z17,""),(($G17*0.9)-AB17)/($G17*0.9)))&gt;1%,IFERROR(IF(AA17&gt;1,(Z17-AB17)/Z17,""),(($G17*0.9)-AB17)/($G17*0.9)),""),"")</f>
        <v>0.15305795709253925</v>
      </c>
      <c r="AD17" s="79">
        <v>1443</v>
      </c>
      <c r="AE17" s="80">
        <f t="shared" si="31"/>
        <v>1298.7</v>
      </c>
      <c r="AF17" s="80">
        <v>117</v>
      </c>
      <c r="AG17" s="81">
        <f t="shared" si="13"/>
        <v>1105</v>
      </c>
      <c r="AH17" s="16">
        <f>IFERROR(IF((IFERROR(IF(AF17&gt;1,(AE17-AG17)/AE17,""),(($G17*0.9)-AG17)/($G17*0.9)))&gt;1%,IFERROR(IF(AF17&gt;1,(AE17-AG17)/AE17,""),(($G17*0.9)-AG17)/($G17*0.9)),""),"")</f>
        <v>0.14914914914914917</v>
      </c>
      <c r="AI17" s="82">
        <v>0</v>
      </c>
      <c r="AJ17" s="83" t="str">
        <f t="shared" si="33"/>
        <v/>
      </c>
      <c r="AK17" s="83">
        <v>0</v>
      </c>
      <c r="AL17" s="84" t="str">
        <f t="shared" si="16"/>
        <v/>
      </c>
      <c r="AM17" s="18" t="str">
        <f>IFERROR(IF((IFERROR(IF(AK17&gt;1,(AJ17-AL17)/AJ17,""),(($G17*0.9)-AL17)/($G17*0.9)))&gt;1%,IFERROR(IF(AK17&gt;1,(AJ17-AL17)/AJ17,""),(($G17*0.9)-AL17)/($G17*0.9)),""),"")</f>
        <v/>
      </c>
      <c r="AN17" s="79">
        <v>0</v>
      </c>
      <c r="AO17" s="80" t="str">
        <f t="shared" si="35"/>
        <v/>
      </c>
      <c r="AP17" s="80">
        <v>0</v>
      </c>
      <c r="AQ17" s="81" t="str">
        <f t="shared" si="19"/>
        <v/>
      </c>
      <c r="AR17" s="16" t="str">
        <f>IFERROR(IF((IFERROR(IF(AP17&gt;1,(AO17-AQ17)/AO17,""),(($G17*0.9)-AQ17)/($G17*0.9)))&gt;1%,IFERROR(IF(AP17&gt;1,(AO17-AQ17)/AO17,""),(($G17*0.9)-AQ17)/($G17*0.9)),""),"")</f>
        <v/>
      </c>
    </row>
    <row r="18" spans="1:44" s="5" customFormat="1" ht="12.75" customHeight="1" thickBot="1">
      <c r="A18" s="45" t="s">
        <v>12</v>
      </c>
      <c r="B18" s="38" t="s">
        <v>248</v>
      </c>
      <c r="C18" s="9"/>
      <c r="D18" s="52">
        <v>3.12</v>
      </c>
      <c r="E18" s="2" t="s">
        <v>266</v>
      </c>
      <c r="F18" s="85">
        <v>1649</v>
      </c>
      <c r="G18" s="85">
        <v>1499</v>
      </c>
      <c r="H18" s="126">
        <v>1146</v>
      </c>
      <c r="I18" s="86" t="s">
        <v>235</v>
      </c>
      <c r="J18" s="87" t="str">
        <f t="shared" si="21"/>
        <v/>
      </c>
      <c r="K18" s="87">
        <v>0</v>
      </c>
      <c r="L18" s="88" t="str">
        <f t="shared" si="22"/>
        <v/>
      </c>
      <c r="M18" s="17" t="str">
        <f>IFERROR(IF((IFERROR(IF(K18&gt;1,(J18-L18)/J18,""),(($G18*0.9)-L18)/($G18*0.9)))&gt;1%,IFERROR(IF(K18&gt;1,(J18-L18)/J18,""),(($G18*0.9)-L18)/($G18*0.9)),""),"")</f>
        <v/>
      </c>
      <c r="N18" s="89" t="s">
        <v>235</v>
      </c>
      <c r="O18" s="90" t="str">
        <f t="shared" si="24"/>
        <v/>
      </c>
      <c r="P18" s="90">
        <v>0</v>
      </c>
      <c r="Q18" s="91" t="str">
        <f t="shared" si="25"/>
        <v/>
      </c>
      <c r="R18" s="19" t="str">
        <f>IFERROR(IF((IFERROR(IF(P18&gt;1,(O18-Q18)/O18,""),(($G18*0.9)-Q18)/($G18*0.9)))&gt;1%,IFERROR(IF(P18&gt;1,(O18-Q18)/O18,""),(($G18*0.9)-Q18)/($G18*0.9)),""),"")</f>
        <v/>
      </c>
      <c r="S18" s="126">
        <v>1146</v>
      </c>
      <c r="T18" s="86">
        <v>0</v>
      </c>
      <c r="U18" s="87" t="str">
        <f t="shared" si="27"/>
        <v/>
      </c>
      <c r="V18" s="87">
        <v>0</v>
      </c>
      <c r="W18" s="88" t="str">
        <f t="shared" si="7"/>
        <v/>
      </c>
      <c r="X18" s="17" t="str">
        <f>IFERROR(IF((IFERROR(IF(V18&gt;1,(U18-W18)/U18,""),(($G18*0.9)-W18)/($G18*0.9)))&gt;1%,IFERROR(IF(V18&gt;1,(U18-W18)/U18,""),(($G18*0.9)-W18)/($G18*0.9)),""),"")</f>
        <v/>
      </c>
      <c r="Y18" s="89">
        <v>0</v>
      </c>
      <c r="Z18" s="90" t="str">
        <f t="shared" si="29"/>
        <v/>
      </c>
      <c r="AA18" s="90">
        <v>0</v>
      </c>
      <c r="AB18" s="91" t="str">
        <f t="shared" si="10"/>
        <v/>
      </c>
      <c r="AC18" s="19" t="str">
        <f>IFERROR(IF((IFERROR(IF(AA18&gt;1,(Z18-AB18)/Z18,""),(($G18*0.9)-AB18)/($G18*0.9)))&gt;1%,IFERROR(IF(AA18&gt;1,(Z18-AB18)/Z18,""),(($G18*0.9)-AB18)/($G18*0.9)),""),"")</f>
        <v/>
      </c>
      <c r="AD18" s="86">
        <v>0</v>
      </c>
      <c r="AE18" s="87" t="str">
        <f t="shared" si="31"/>
        <v/>
      </c>
      <c r="AF18" s="87">
        <v>0</v>
      </c>
      <c r="AG18" s="88" t="str">
        <f t="shared" si="13"/>
        <v/>
      </c>
      <c r="AH18" s="17" t="str">
        <f>IFERROR(IF((IFERROR(IF(AF18&gt;1,(AE18-AG18)/AE18,""),(($G18*0.9)-AG18)/($G18*0.9)))&gt;1%,IFERROR(IF(AF18&gt;1,(AE18-AG18)/AE18,""),(($G18*0.9)-AG18)/($G18*0.9)),""),"")</f>
        <v/>
      </c>
      <c r="AI18" s="89">
        <v>0</v>
      </c>
      <c r="AJ18" s="90" t="str">
        <f t="shared" si="33"/>
        <v/>
      </c>
      <c r="AK18" s="90">
        <v>0</v>
      </c>
      <c r="AL18" s="91" t="str">
        <f t="shared" si="16"/>
        <v/>
      </c>
      <c r="AM18" s="19" t="str">
        <f>IFERROR(IF((IFERROR(IF(AK18&gt;1,(AJ18-AL18)/AJ18,""),(($G18*0.9)-AL18)/($G18*0.9)))&gt;1%,IFERROR(IF(AK18&gt;1,(AJ18-AL18)/AJ18,""),(($G18*0.9)-AL18)/($G18*0.9)),""),"")</f>
        <v/>
      </c>
      <c r="AN18" s="86">
        <v>0</v>
      </c>
      <c r="AO18" s="87" t="str">
        <f t="shared" si="35"/>
        <v/>
      </c>
      <c r="AP18" s="87">
        <v>0</v>
      </c>
      <c r="AQ18" s="88" t="str">
        <f t="shared" si="19"/>
        <v/>
      </c>
      <c r="AR18" s="17" t="str">
        <f>IFERROR(IF((IFERROR(IF(AP18&gt;1,(AO18-AQ18)/AO18,""),(($G18*0.9)-AQ18)/($G18*0.9)))&gt;1%,IFERROR(IF(AP18&gt;1,(AO18-AQ18)/AO18,""),(($G18*0.9)-AQ18)/($G18*0.9)),""),"")</f>
        <v/>
      </c>
    </row>
    <row r="19" spans="1:44" s="5" customFormat="1" ht="12.75" customHeight="1">
      <c r="A19" s="44" t="s">
        <v>17</v>
      </c>
      <c r="B19" s="40" t="s">
        <v>248</v>
      </c>
      <c r="C19" s="4" t="s">
        <v>550</v>
      </c>
      <c r="D19" s="51">
        <v>3.57</v>
      </c>
      <c r="E19" s="41" t="s">
        <v>272</v>
      </c>
      <c r="F19" s="78">
        <v>2419</v>
      </c>
      <c r="G19" s="78">
        <v>2199</v>
      </c>
      <c r="H19" s="124">
        <v>1658</v>
      </c>
      <c r="I19" s="79">
        <v>0</v>
      </c>
      <c r="J19" s="80" t="str">
        <f t="shared" si="21"/>
        <v/>
      </c>
      <c r="K19" s="80">
        <v>0</v>
      </c>
      <c r="L19" s="81" t="str">
        <f t="shared" si="22"/>
        <v/>
      </c>
      <c r="M19" s="16" t="str">
        <f t="shared" si="23"/>
        <v/>
      </c>
      <c r="N19" s="82">
        <v>0</v>
      </c>
      <c r="O19" s="83" t="str">
        <f t="shared" si="24"/>
        <v/>
      </c>
      <c r="P19" s="83">
        <v>0</v>
      </c>
      <c r="Q19" s="84" t="str">
        <f t="shared" si="25"/>
        <v/>
      </c>
      <c r="R19" s="18" t="str">
        <f t="shared" si="26"/>
        <v/>
      </c>
      <c r="S19" s="124">
        <v>1751</v>
      </c>
      <c r="T19" s="79">
        <v>0</v>
      </c>
      <c r="U19" s="80" t="str">
        <f t="shared" si="27"/>
        <v/>
      </c>
      <c r="V19" s="80">
        <v>0</v>
      </c>
      <c r="W19" s="81" t="str">
        <f t="shared" si="7"/>
        <v/>
      </c>
      <c r="X19" s="16" t="str">
        <f t="shared" si="28"/>
        <v/>
      </c>
      <c r="Y19" s="82">
        <v>0</v>
      </c>
      <c r="Z19" s="83" t="str">
        <f t="shared" si="29"/>
        <v/>
      </c>
      <c r="AA19" s="83">
        <v>0</v>
      </c>
      <c r="AB19" s="84" t="str">
        <f t="shared" si="10"/>
        <v/>
      </c>
      <c r="AC19" s="18" t="str">
        <f t="shared" si="30"/>
        <v/>
      </c>
      <c r="AD19" s="79">
        <v>0</v>
      </c>
      <c r="AE19" s="80" t="str">
        <f t="shared" si="31"/>
        <v/>
      </c>
      <c r="AF19" s="80">
        <v>0</v>
      </c>
      <c r="AG19" s="81" t="str">
        <f t="shared" si="13"/>
        <v/>
      </c>
      <c r="AH19" s="16" t="str">
        <f t="shared" si="32"/>
        <v/>
      </c>
      <c r="AI19" s="82">
        <v>0</v>
      </c>
      <c r="AJ19" s="83" t="str">
        <f t="shared" si="33"/>
        <v/>
      </c>
      <c r="AK19" s="83">
        <v>0</v>
      </c>
      <c r="AL19" s="84" t="str">
        <f t="shared" si="16"/>
        <v/>
      </c>
      <c r="AM19" s="18" t="str">
        <f t="shared" si="34"/>
        <v/>
      </c>
      <c r="AN19" s="79">
        <v>0</v>
      </c>
      <c r="AO19" s="80" t="str">
        <f t="shared" si="35"/>
        <v/>
      </c>
      <c r="AP19" s="80">
        <v>0</v>
      </c>
      <c r="AQ19" s="81" t="str">
        <f t="shared" si="19"/>
        <v/>
      </c>
      <c r="AR19" s="16" t="str">
        <f t="shared" si="36"/>
        <v/>
      </c>
    </row>
    <row r="20" spans="1:44" s="5" customFormat="1" ht="12.75" customHeight="1">
      <c r="A20" s="44" t="s">
        <v>16</v>
      </c>
      <c r="B20" s="40" t="s">
        <v>248</v>
      </c>
      <c r="C20" s="4" t="s">
        <v>550</v>
      </c>
      <c r="D20" s="51">
        <v>3.57</v>
      </c>
      <c r="E20" s="41" t="s">
        <v>272</v>
      </c>
      <c r="F20" s="78">
        <v>2199</v>
      </c>
      <c r="G20" s="78">
        <v>1999</v>
      </c>
      <c r="H20" s="124">
        <v>1508</v>
      </c>
      <c r="I20" s="79">
        <v>1777</v>
      </c>
      <c r="J20" s="80">
        <f t="shared" si="21"/>
        <v>1599.3</v>
      </c>
      <c r="K20" s="80">
        <v>160</v>
      </c>
      <c r="L20" s="81">
        <f t="shared" si="22"/>
        <v>1348</v>
      </c>
      <c r="M20" s="16">
        <f t="shared" si="23"/>
        <v>0.15713124491965233</v>
      </c>
      <c r="N20" s="82">
        <v>1777</v>
      </c>
      <c r="O20" s="83">
        <f t="shared" si="24"/>
        <v>1599.3</v>
      </c>
      <c r="P20" s="83">
        <v>160</v>
      </c>
      <c r="Q20" s="84">
        <f t="shared" si="25"/>
        <v>1348</v>
      </c>
      <c r="R20" s="18">
        <f t="shared" si="26"/>
        <v>0.15713124491965233</v>
      </c>
      <c r="S20" s="124">
        <v>1600</v>
      </c>
      <c r="T20" s="79">
        <v>0</v>
      </c>
      <c r="U20" s="80" t="str">
        <f t="shared" si="27"/>
        <v/>
      </c>
      <c r="V20" s="80">
        <v>0</v>
      </c>
      <c r="W20" s="81" t="str">
        <f t="shared" si="7"/>
        <v/>
      </c>
      <c r="X20" s="16" t="str">
        <f t="shared" si="28"/>
        <v/>
      </c>
      <c r="Y20" s="82">
        <v>0</v>
      </c>
      <c r="Z20" s="83" t="str">
        <f t="shared" si="29"/>
        <v/>
      </c>
      <c r="AA20" s="83">
        <v>0</v>
      </c>
      <c r="AB20" s="84" t="str">
        <f t="shared" si="10"/>
        <v/>
      </c>
      <c r="AC20" s="18" t="str">
        <f t="shared" si="30"/>
        <v/>
      </c>
      <c r="AD20" s="79">
        <v>0</v>
      </c>
      <c r="AE20" s="80" t="str">
        <f t="shared" si="31"/>
        <v/>
      </c>
      <c r="AF20" s="80">
        <v>0</v>
      </c>
      <c r="AG20" s="81" t="str">
        <f t="shared" si="13"/>
        <v/>
      </c>
      <c r="AH20" s="16" t="str">
        <f t="shared" si="32"/>
        <v/>
      </c>
      <c r="AI20" s="82">
        <v>0</v>
      </c>
      <c r="AJ20" s="83" t="str">
        <f t="shared" si="33"/>
        <v/>
      </c>
      <c r="AK20" s="83">
        <v>0</v>
      </c>
      <c r="AL20" s="84" t="str">
        <f t="shared" si="16"/>
        <v/>
      </c>
      <c r="AM20" s="18" t="str">
        <f t="shared" si="34"/>
        <v/>
      </c>
      <c r="AN20" s="79">
        <v>0</v>
      </c>
      <c r="AO20" s="80" t="str">
        <f t="shared" si="35"/>
        <v/>
      </c>
      <c r="AP20" s="80">
        <v>0</v>
      </c>
      <c r="AQ20" s="81" t="str">
        <f t="shared" si="19"/>
        <v/>
      </c>
      <c r="AR20" s="16" t="str">
        <f t="shared" si="36"/>
        <v/>
      </c>
    </row>
    <row r="21" spans="1:44" s="5" customFormat="1" ht="12.75" customHeight="1">
      <c r="A21" s="44" t="s">
        <v>525</v>
      </c>
      <c r="B21" s="40" t="s">
        <v>248</v>
      </c>
      <c r="C21" s="4" t="s">
        <v>547</v>
      </c>
      <c r="D21" s="51" t="s">
        <v>560</v>
      </c>
      <c r="E21" s="41" t="s">
        <v>272</v>
      </c>
      <c r="F21" s="78">
        <v>1979</v>
      </c>
      <c r="G21" s="78">
        <v>1799</v>
      </c>
      <c r="H21" s="124">
        <v>1431</v>
      </c>
      <c r="I21" s="79" t="s">
        <v>235</v>
      </c>
      <c r="J21" s="80" t="str">
        <f t="shared" si="21"/>
        <v/>
      </c>
      <c r="K21" s="80">
        <v>0</v>
      </c>
      <c r="L21" s="81" t="str">
        <f t="shared" si="22"/>
        <v/>
      </c>
      <c r="M21" s="16" t="str">
        <f t="shared" si="23"/>
        <v/>
      </c>
      <c r="N21" s="82" t="s">
        <v>235</v>
      </c>
      <c r="O21" s="83" t="str">
        <f t="shared" si="24"/>
        <v/>
      </c>
      <c r="P21" s="83">
        <v>0</v>
      </c>
      <c r="Q21" s="84" t="str">
        <f t="shared" si="25"/>
        <v/>
      </c>
      <c r="R21" s="18" t="str">
        <f t="shared" si="26"/>
        <v/>
      </c>
      <c r="S21" s="124">
        <v>1431</v>
      </c>
      <c r="T21" s="79">
        <v>0</v>
      </c>
      <c r="U21" s="80" t="str">
        <f t="shared" si="27"/>
        <v/>
      </c>
      <c r="V21" s="80">
        <v>0</v>
      </c>
      <c r="W21" s="81" t="str">
        <f t="shared" si="7"/>
        <v/>
      </c>
      <c r="X21" s="16" t="str">
        <f t="shared" si="28"/>
        <v/>
      </c>
      <c r="Y21" s="82">
        <v>0</v>
      </c>
      <c r="Z21" s="83" t="str">
        <f t="shared" si="29"/>
        <v/>
      </c>
      <c r="AA21" s="83">
        <v>0</v>
      </c>
      <c r="AB21" s="84" t="str">
        <f t="shared" si="10"/>
        <v/>
      </c>
      <c r="AC21" s="18" t="str">
        <f t="shared" si="30"/>
        <v/>
      </c>
      <c r="AD21" s="79">
        <v>0</v>
      </c>
      <c r="AE21" s="80" t="str">
        <f t="shared" si="31"/>
        <v/>
      </c>
      <c r="AF21" s="80">
        <v>0</v>
      </c>
      <c r="AG21" s="81" t="str">
        <f t="shared" si="13"/>
        <v/>
      </c>
      <c r="AH21" s="16" t="str">
        <f t="shared" si="32"/>
        <v/>
      </c>
      <c r="AI21" s="82">
        <v>0</v>
      </c>
      <c r="AJ21" s="83" t="str">
        <f t="shared" si="33"/>
        <v/>
      </c>
      <c r="AK21" s="83">
        <v>0</v>
      </c>
      <c r="AL21" s="84" t="str">
        <f t="shared" si="16"/>
        <v/>
      </c>
      <c r="AM21" s="18" t="str">
        <f t="shared" si="34"/>
        <v/>
      </c>
      <c r="AN21" s="79">
        <v>0</v>
      </c>
      <c r="AO21" s="80" t="str">
        <f t="shared" si="35"/>
        <v/>
      </c>
      <c r="AP21" s="80">
        <v>0</v>
      </c>
      <c r="AQ21" s="81" t="str">
        <f t="shared" si="19"/>
        <v/>
      </c>
      <c r="AR21" s="16" t="str">
        <f t="shared" si="36"/>
        <v/>
      </c>
    </row>
    <row r="22" spans="1:44" s="5" customFormat="1" ht="12.75" customHeight="1">
      <c r="A22" s="44" t="s">
        <v>14</v>
      </c>
      <c r="B22" s="40" t="s">
        <v>248</v>
      </c>
      <c r="C22" s="4"/>
      <c r="D22" s="51">
        <v>2.08</v>
      </c>
      <c r="E22" s="41" t="s">
        <v>254</v>
      </c>
      <c r="F22" s="78">
        <v>1979</v>
      </c>
      <c r="G22" s="78">
        <v>1799</v>
      </c>
      <c r="H22" s="124">
        <v>1437</v>
      </c>
      <c r="I22" s="79">
        <v>0</v>
      </c>
      <c r="J22" s="80" t="str">
        <f t="shared" si="21"/>
        <v/>
      </c>
      <c r="K22" s="80">
        <v>0</v>
      </c>
      <c r="L22" s="81" t="str">
        <f t="shared" si="22"/>
        <v/>
      </c>
      <c r="M22" s="16" t="str">
        <f t="shared" si="23"/>
        <v/>
      </c>
      <c r="N22" s="82">
        <v>0</v>
      </c>
      <c r="O22" s="83" t="str">
        <f t="shared" si="24"/>
        <v/>
      </c>
      <c r="P22" s="83">
        <v>0</v>
      </c>
      <c r="Q22" s="84" t="str">
        <f t="shared" si="25"/>
        <v/>
      </c>
      <c r="R22" s="18" t="str">
        <f t="shared" si="26"/>
        <v/>
      </c>
      <c r="S22" s="124">
        <v>1437</v>
      </c>
      <c r="T22" s="79">
        <v>0</v>
      </c>
      <c r="U22" s="80" t="str">
        <f t="shared" si="27"/>
        <v/>
      </c>
      <c r="V22" s="80">
        <v>0</v>
      </c>
      <c r="W22" s="81" t="str">
        <f t="shared" si="7"/>
        <v/>
      </c>
      <c r="X22" s="16" t="str">
        <f t="shared" si="28"/>
        <v/>
      </c>
      <c r="Y22" s="82">
        <v>0</v>
      </c>
      <c r="Z22" s="83" t="str">
        <f t="shared" si="29"/>
        <v/>
      </c>
      <c r="AA22" s="83">
        <v>0</v>
      </c>
      <c r="AB22" s="84" t="str">
        <f t="shared" si="10"/>
        <v/>
      </c>
      <c r="AC22" s="18" t="str">
        <f t="shared" si="30"/>
        <v/>
      </c>
      <c r="AD22" s="79">
        <v>0</v>
      </c>
      <c r="AE22" s="80" t="str">
        <f t="shared" si="31"/>
        <v/>
      </c>
      <c r="AF22" s="80">
        <v>0</v>
      </c>
      <c r="AG22" s="81" t="str">
        <f t="shared" si="13"/>
        <v/>
      </c>
      <c r="AH22" s="16" t="str">
        <f t="shared" si="32"/>
        <v/>
      </c>
      <c r="AI22" s="82">
        <v>0</v>
      </c>
      <c r="AJ22" s="83" t="str">
        <f t="shared" si="33"/>
        <v/>
      </c>
      <c r="AK22" s="83">
        <v>0</v>
      </c>
      <c r="AL22" s="84" t="str">
        <f t="shared" si="16"/>
        <v/>
      </c>
      <c r="AM22" s="18" t="str">
        <f t="shared" si="34"/>
        <v/>
      </c>
      <c r="AN22" s="79">
        <v>1666</v>
      </c>
      <c r="AO22" s="80">
        <f t="shared" si="35"/>
        <v>1499.4</v>
      </c>
      <c r="AP22" s="80">
        <v>104</v>
      </c>
      <c r="AQ22" s="81">
        <f t="shared" si="19"/>
        <v>1333</v>
      </c>
      <c r="AR22" s="16">
        <f t="shared" si="36"/>
        <v>0.11097772442310262</v>
      </c>
    </row>
    <row r="23" spans="1:44" s="5" customFormat="1" ht="12.75" customHeight="1">
      <c r="A23" s="44" t="s">
        <v>15</v>
      </c>
      <c r="B23" s="40" t="s">
        <v>248</v>
      </c>
      <c r="C23" s="4"/>
      <c r="D23" s="51">
        <v>3.12</v>
      </c>
      <c r="E23" s="41" t="s">
        <v>273</v>
      </c>
      <c r="F23" s="78">
        <v>2089</v>
      </c>
      <c r="G23" s="78">
        <v>1899</v>
      </c>
      <c r="H23" s="124">
        <v>1475</v>
      </c>
      <c r="I23" s="79">
        <v>0</v>
      </c>
      <c r="J23" s="80" t="str">
        <f t="shared" si="21"/>
        <v/>
      </c>
      <c r="K23" s="80">
        <v>0</v>
      </c>
      <c r="L23" s="81" t="str">
        <f t="shared" si="22"/>
        <v/>
      </c>
      <c r="M23" s="16" t="str">
        <f>IFERROR(IF((IFERROR(IF(K23&gt;1,(J23-L23)/J23,""),(($G23*0.9)-L23)/($G23*0.9)))&gt;1%,IFERROR(IF(K23&gt;1,(J23-L23)/J23,""),(($G23*0.9)-L23)/($G23*0.9)),""),"")</f>
        <v/>
      </c>
      <c r="N23" s="82">
        <v>0</v>
      </c>
      <c r="O23" s="83" t="str">
        <f t="shared" si="24"/>
        <v/>
      </c>
      <c r="P23" s="83">
        <v>0</v>
      </c>
      <c r="Q23" s="84" t="str">
        <f t="shared" si="25"/>
        <v/>
      </c>
      <c r="R23" s="18" t="str">
        <f>IFERROR(IF((IFERROR(IF(P23&gt;1,(O23-Q23)/O23,""),(($G23*0.9)-Q23)/($G23*0.9)))&gt;1%,IFERROR(IF(P23&gt;1,(O23-Q23)/O23,""),(($G23*0.9)-Q23)/($G23*0.9)),""),"")</f>
        <v/>
      </c>
      <c r="S23" s="124">
        <v>1475</v>
      </c>
      <c r="T23" s="79">
        <v>0</v>
      </c>
      <c r="U23" s="80" t="str">
        <f t="shared" si="27"/>
        <v/>
      </c>
      <c r="V23" s="80">
        <v>0</v>
      </c>
      <c r="W23" s="81" t="str">
        <f t="shared" si="7"/>
        <v/>
      </c>
      <c r="X23" s="16" t="str">
        <f>IFERROR(IF((IFERROR(IF(V23&gt;1,(U23-W23)/U23,""),(($G23*0.9)-W23)/($G23*0.9)))&gt;1%,IFERROR(IF(V23&gt;1,(U23-W23)/U23,""),(($G23*0.9)-W23)/($G23*0.9)),""),"")</f>
        <v/>
      </c>
      <c r="Y23" s="82">
        <v>0</v>
      </c>
      <c r="Z23" s="83" t="str">
        <f t="shared" si="29"/>
        <v/>
      </c>
      <c r="AA23" s="83">
        <v>0</v>
      </c>
      <c r="AB23" s="84" t="str">
        <f t="shared" si="10"/>
        <v/>
      </c>
      <c r="AC23" s="18" t="str">
        <f>IFERROR(IF((IFERROR(IF(AA23&gt;1,(Z23-AB23)/Z23,""),(($G23*0.9)-AB23)/($G23*0.9)))&gt;1%,IFERROR(IF(AA23&gt;1,(Z23-AB23)/Z23,""),(($G23*0.9)-AB23)/($G23*0.9)),""),"")</f>
        <v/>
      </c>
      <c r="AD23" s="79">
        <v>0</v>
      </c>
      <c r="AE23" s="80" t="str">
        <f t="shared" si="31"/>
        <v/>
      </c>
      <c r="AF23" s="80">
        <v>0</v>
      </c>
      <c r="AG23" s="81" t="str">
        <f t="shared" si="13"/>
        <v/>
      </c>
      <c r="AH23" s="16" t="str">
        <f>IFERROR(IF((IFERROR(IF(AF23&gt;1,(AE23-AG23)/AE23,""),(($G23*0.9)-AG23)/($G23*0.9)))&gt;1%,IFERROR(IF(AF23&gt;1,(AE23-AG23)/AE23,""),(($G23*0.9)-AG23)/($G23*0.9)),""),"")</f>
        <v/>
      </c>
      <c r="AI23" s="82">
        <v>0</v>
      </c>
      <c r="AJ23" s="83" t="str">
        <f t="shared" si="33"/>
        <v/>
      </c>
      <c r="AK23" s="83">
        <v>0</v>
      </c>
      <c r="AL23" s="84" t="str">
        <f t="shared" si="16"/>
        <v/>
      </c>
      <c r="AM23" s="18" t="str">
        <f>IFERROR(IF((IFERROR(IF(AK23&gt;1,(AJ23-AL23)/AJ23,""),(($G23*0.9)-AL23)/($G23*0.9)))&gt;1%,IFERROR(IF(AK23&gt;1,(AJ23-AL23)/AJ23,""),(($G23*0.9)-AL23)/($G23*0.9)),""),"")</f>
        <v/>
      </c>
      <c r="AN23" s="79">
        <v>1777</v>
      </c>
      <c r="AO23" s="80">
        <f t="shared" si="35"/>
        <v>1599.3</v>
      </c>
      <c r="AP23" s="80">
        <v>92</v>
      </c>
      <c r="AQ23" s="81">
        <f t="shared" si="19"/>
        <v>1383</v>
      </c>
      <c r="AR23" s="16">
        <f>IFERROR(IF((IFERROR(IF(AP23&gt;1,(AO23-AQ23)/AO23,""),(($G23*0.9)-AQ23)/($G23*0.9)))&gt;1%,IFERROR(IF(AP23&gt;1,(AO23-AQ23)/AO23,""),(($G23*0.9)-AQ23)/($G23*0.9)),""),"")</f>
        <v>0.13524667041830798</v>
      </c>
    </row>
    <row r="24" spans="1:44" s="5" customFormat="1" ht="12.75" customHeight="1">
      <c r="A24" s="113" t="s">
        <v>528</v>
      </c>
      <c r="B24" s="40" t="s">
        <v>248</v>
      </c>
      <c r="C24" s="4" t="s">
        <v>473</v>
      </c>
      <c r="D24" s="51" t="s">
        <v>560</v>
      </c>
      <c r="E24" s="41" t="s">
        <v>274</v>
      </c>
      <c r="F24" s="78">
        <v>0</v>
      </c>
      <c r="G24" s="78">
        <v>0</v>
      </c>
      <c r="H24" s="124" t="s">
        <v>432</v>
      </c>
      <c r="I24" s="79">
        <v>0</v>
      </c>
      <c r="J24" s="80" t="str">
        <f t="shared" si="21"/>
        <v/>
      </c>
      <c r="K24" s="80">
        <v>0</v>
      </c>
      <c r="L24" s="81" t="str">
        <f t="shared" si="22"/>
        <v/>
      </c>
      <c r="M24" s="16" t="str">
        <f t="shared" si="23"/>
        <v/>
      </c>
      <c r="N24" s="82">
        <v>0</v>
      </c>
      <c r="O24" s="83" t="str">
        <f t="shared" si="24"/>
        <v/>
      </c>
      <c r="P24" s="83">
        <v>0</v>
      </c>
      <c r="Q24" s="84" t="str">
        <f t="shared" si="25"/>
        <v/>
      </c>
      <c r="R24" s="18" t="str">
        <f t="shared" si="26"/>
        <v/>
      </c>
      <c r="S24" s="124" t="s">
        <v>432</v>
      </c>
      <c r="T24" s="79">
        <v>0</v>
      </c>
      <c r="U24" s="80" t="str">
        <f t="shared" si="27"/>
        <v/>
      </c>
      <c r="V24" s="80">
        <v>0</v>
      </c>
      <c r="W24" s="81" t="str">
        <f t="shared" si="7"/>
        <v/>
      </c>
      <c r="X24" s="16" t="str">
        <f t="shared" si="28"/>
        <v/>
      </c>
      <c r="Y24" s="82">
        <v>0</v>
      </c>
      <c r="Z24" s="83" t="str">
        <f t="shared" si="29"/>
        <v/>
      </c>
      <c r="AA24" s="83">
        <v>0</v>
      </c>
      <c r="AB24" s="84" t="str">
        <f t="shared" si="10"/>
        <v/>
      </c>
      <c r="AC24" s="18" t="str">
        <f t="shared" si="30"/>
        <v/>
      </c>
      <c r="AD24" s="79">
        <v>0</v>
      </c>
      <c r="AE24" s="80" t="str">
        <f t="shared" si="31"/>
        <v/>
      </c>
      <c r="AF24" s="80">
        <v>0</v>
      </c>
      <c r="AG24" s="81" t="str">
        <f t="shared" si="13"/>
        <v/>
      </c>
      <c r="AH24" s="16" t="str">
        <f t="shared" si="32"/>
        <v/>
      </c>
      <c r="AI24" s="82">
        <v>0</v>
      </c>
      <c r="AJ24" s="83" t="str">
        <f t="shared" si="33"/>
        <v/>
      </c>
      <c r="AK24" s="83">
        <v>0</v>
      </c>
      <c r="AL24" s="84" t="str">
        <f t="shared" si="16"/>
        <v/>
      </c>
      <c r="AM24" s="18" t="str">
        <f t="shared" si="34"/>
        <v/>
      </c>
      <c r="AN24" s="79">
        <v>0</v>
      </c>
      <c r="AO24" s="80" t="str">
        <f t="shared" si="35"/>
        <v/>
      </c>
      <c r="AP24" s="80">
        <v>0</v>
      </c>
      <c r="AQ24" s="81" t="str">
        <f t="shared" si="19"/>
        <v/>
      </c>
      <c r="AR24" s="16" t="str">
        <f t="shared" si="36"/>
        <v/>
      </c>
    </row>
    <row r="25" spans="1:44" s="5" customFormat="1" ht="12.75" customHeight="1">
      <c r="A25" s="44" t="s">
        <v>242</v>
      </c>
      <c r="B25" s="40" t="s">
        <v>248</v>
      </c>
      <c r="C25" s="4" t="s">
        <v>550</v>
      </c>
      <c r="D25" s="51">
        <v>4.16</v>
      </c>
      <c r="E25" s="41" t="s">
        <v>424</v>
      </c>
      <c r="F25" s="78">
        <v>2399</v>
      </c>
      <c r="G25" s="78">
        <v>2199</v>
      </c>
      <c r="H25" s="124">
        <v>1738</v>
      </c>
      <c r="I25" s="79">
        <v>0</v>
      </c>
      <c r="J25" s="80" t="str">
        <f t="shared" si="21"/>
        <v/>
      </c>
      <c r="K25" s="80">
        <v>0</v>
      </c>
      <c r="L25" s="81" t="str">
        <f t="shared" si="22"/>
        <v/>
      </c>
      <c r="M25" s="16" t="str">
        <f>IFERROR(IF((IFERROR(IF(K25&gt;1,(J25-L25)/J25,""),(($G25*0.9)-L25)/($G25*0.9)))&gt;1%,IFERROR(IF(K25&gt;1,(J25-L25)/J25,""),(($G25*0.9)-L25)/($G25*0.9)),""),"")</f>
        <v/>
      </c>
      <c r="N25" s="82">
        <v>0</v>
      </c>
      <c r="O25" s="83" t="str">
        <f t="shared" si="24"/>
        <v/>
      </c>
      <c r="P25" s="83">
        <v>0</v>
      </c>
      <c r="Q25" s="84" t="str">
        <f t="shared" si="25"/>
        <v/>
      </c>
      <c r="R25" s="18" t="str">
        <f>IFERROR(IF((IFERROR(IF(P25&gt;1,(O25-Q25)/O25,""),(($G25*0.9)-Q25)/($G25*0.9)))&gt;1%,IFERROR(IF(P25&gt;1,(O25-Q25)/O25,""),(($G25*0.9)-Q25)/($G25*0.9)),""),"")</f>
        <v/>
      </c>
      <c r="S25" s="124">
        <v>1817</v>
      </c>
      <c r="T25" s="79">
        <v>0</v>
      </c>
      <c r="U25" s="80" t="str">
        <f t="shared" si="27"/>
        <v/>
      </c>
      <c r="V25" s="80">
        <v>0</v>
      </c>
      <c r="W25" s="81" t="str">
        <f t="shared" si="7"/>
        <v/>
      </c>
      <c r="X25" s="16" t="str">
        <f>IFERROR(IF((IFERROR(IF(V25&gt;1,(U25-W25)/U25,""),(($G25*0.9)-W25)/($G25*0.9)))&gt;1%,IFERROR(IF(V25&gt;1,(U25-W25)/U25,""),(($G25*0.9)-W25)/($G25*0.9)),""),"")</f>
        <v/>
      </c>
      <c r="Y25" s="82">
        <v>0</v>
      </c>
      <c r="Z25" s="83" t="str">
        <f t="shared" si="29"/>
        <v/>
      </c>
      <c r="AA25" s="83">
        <v>0</v>
      </c>
      <c r="AB25" s="84" t="str">
        <f t="shared" si="10"/>
        <v/>
      </c>
      <c r="AC25" s="18" t="str">
        <f>IFERROR(IF((IFERROR(IF(AA25&gt;1,(Z25-AB25)/Z25,""),(($G25*0.9)-AB25)/($G25*0.9)))&gt;1%,IFERROR(IF(AA25&gt;1,(Z25-AB25)/Z25,""),(($G25*0.9)-AB25)/($G25*0.9)),""),"")</f>
        <v/>
      </c>
      <c r="AD25" s="79">
        <v>0</v>
      </c>
      <c r="AE25" s="80" t="str">
        <f t="shared" si="31"/>
        <v/>
      </c>
      <c r="AF25" s="80">
        <v>0</v>
      </c>
      <c r="AG25" s="81" t="str">
        <f t="shared" si="13"/>
        <v/>
      </c>
      <c r="AH25" s="16" t="str">
        <f>IFERROR(IF((IFERROR(IF(AF25&gt;1,(AE25-AG25)/AE25,""),(($G25*0.9)-AG25)/($G25*0.9)))&gt;1%,IFERROR(IF(AF25&gt;1,(AE25-AG25)/AE25,""),(($G25*0.9)-AG25)/($G25*0.9)),""),"")</f>
        <v/>
      </c>
      <c r="AI25" s="82">
        <v>0</v>
      </c>
      <c r="AJ25" s="83" t="str">
        <f t="shared" si="33"/>
        <v/>
      </c>
      <c r="AK25" s="83">
        <v>0</v>
      </c>
      <c r="AL25" s="84" t="str">
        <f t="shared" si="16"/>
        <v/>
      </c>
      <c r="AM25" s="18" t="str">
        <f>IFERROR(IF((IFERROR(IF(AK25&gt;1,(AJ25-AL25)/AJ25,""),(($G25*0.9)-AL25)/($G25*0.9)))&gt;1%,IFERROR(IF(AK25&gt;1,(AJ25-AL25)/AJ25,""),(($G25*0.9)-AL25)/($G25*0.9)),""),"")</f>
        <v/>
      </c>
      <c r="AN25" s="79">
        <v>0</v>
      </c>
      <c r="AO25" s="80" t="str">
        <f t="shared" si="35"/>
        <v/>
      </c>
      <c r="AP25" s="80">
        <v>0</v>
      </c>
      <c r="AQ25" s="81" t="str">
        <f t="shared" si="19"/>
        <v/>
      </c>
      <c r="AR25" s="16" t="str">
        <f>IFERROR(IF((IFERROR(IF(AP25&gt;1,(AO25-AQ25)/AO25,""),(($G25*0.9)-AQ25)/($G25*0.9)))&gt;1%,IFERROR(IF(AP25&gt;1,(AO25-AQ25)/AO25,""),(($G25*0.9)-AQ25)/($G25*0.9)),""),"")</f>
        <v/>
      </c>
    </row>
    <row r="26" spans="1:44" s="5" customFormat="1" ht="12.75" customHeight="1">
      <c r="A26" s="44" t="s">
        <v>370</v>
      </c>
      <c r="B26" s="40" t="s">
        <v>248</v>
      </c>
      <c r="C26" s="4"/>
      <c r="D26" s="51">
        <v>2.08</v>
      </c>
      <c r="E26" s="41" t="s">
        <v>407</v>
      </c>
      <c r="F26" s="78">
        <v>2199</v>
      </c>
      <c r="G26" s="78">
        <v>1999</v>
      </c>
      <c r="H26" s="124">
        <v>1600</v>
      </c>
      <c r="I26" s="79">
        <v>1443</v>
      </c>
      <c r="J26" s="80">
        <f t="shared" si="21"/>
        <v>1298.7</v>
      </c>
      <c r="K26" s="80">
        <v>442</v>
      </c>
      <c r="L26" s="81">
        <f t="shared" si="22"/>
        <v>1158</v>
      </c>
      <c r="M26" s="16">
        <f t="shared" si="23"/>
        <v>0.10833910833910837</v>
      </c>
      <c r="N26" s="82">
        <v>1443</v>
      </c>
      <c r="O26" s="83">
        <f t="shared" si="24"/>
        <v>1298.7</v>
      </c>
      <c r="P26" s="83">
        <v>443</v>
      </c>
      <c r="Q26" s="84">
        <f t="shared" si="25"/>
        <v>1157</v>
      </c>
      <c r="R26" s="18">
        <f t="shared" si="26"/>
        <v>0.10910910910910913</v>
      </c>
      <c r="S26" s="124">
        <v>1600</v>
      </c>
      <c r="T26" s="79">
        <v>0</v>
      </c>
      <c r="U26" s="80" t="str">
        <f t="shared" si="27"/>
        <v/>
      </c>
      <c r="V26" s="80">
        <v>0</v>
      </c>
      <c r="W26" s="81" t="str">
        <f t="shared" si="7"/>
        <v/>
      </c>
      <c r="X26" s="16" t="str">
        <f t="shared" si="28"/>
        <v/>
      </c>
      <c r="Y26" s="82">
        <v>0</v>
      </c>
      <c r="Z26" s="83" t="str">
        <f t="shared" si="29"/>
        <v/>
      </c>
      <c r="AA26" s="83">
        <v>0</v>
      </c>
      <c r="AB26" s="84" t="str">
        <f t="shared" si="10"/>
        <v/>
      </c>
      <c r="AC26" s="18" t="str">
        <f t="shared" si="30"/>
        <v/>
      </c>
      <c r="AD26" s="79">
        <v>1666</v>
      </c>
      <c r="AE26" s="80">
        <f t="shared" si="31"/>
        <v>1499.4</v>
      </c>
      <c r="AF26" s="80">
        <v>265</v>
      </c>
      <c r="AG26" s="81">
        <f t="shared" si="13"/>
        <v>1335</v>
      </c>
      <c r="AH26" s="16">
        <f t="shared" si="32"/>
        <v>0.10964385754301727</v>
      </c>
      <c r="AI26" s="82">
        <v>0</v>
      </c>
      <c r="AJ26" s="83" t="str">
        <f t="shared" si="33"/>
        <v/>
      </c>
      <c r="AK26" s="83">
        <v>0</v>
      </c>
      <c r="AL26" s="84" t="str">
        <f t="shared" si="16"/>
        <v/>
      </c>
      <c r="AM26" s="18" t="str">
        <f t="shared" si="34"/>
        <v/>
      </c>
      <c r="AN26" s="79">
        <v>0</v>
      </c>
      <c r="AO26" s="80" t="str">
        <f t="shared" si="35"/>
        <v/>
      </c>
      <c r="AP26" s="80">
        <v>0</v>
      </c>
      <c r="AQ26" s="81" t="str">
        <f t="shared" si="19"/>
        <v/>
      </c>
      <c r="AR26" s="16" t="str">
        <f t="shared" si="36"/>
        <v/>
      </c>
    </row>
    <row r="27" spans="1:44" s="5" customFormat="1" ht="12.75" customHeight="1">
      <c r="A27" s="44" t="s">
        <v>445</v>
      </c>
      <c r="B27" s="40" t="s">
        <v>248</v>
      </c>
      <c r="C27" s="4" t="s">
        <v>550</v>
      </c>
      <c r="D27" s="51" t="s">
        <v>560</v>
      </c>
      <c r="E27" s="41" t="s">
        <v>499</v>
      </c>
      <c r="F27" s="78">
        <v>3189</v>
      </c>
      <c r="G27" s="78">
        <v>2899</v>
      </c>
      <c r="H27" s="124">
        <v>2243</v>
      </c>
      <c r="I27" s="79">
        <v>0</v>
      </c>
      <c r="J27" s="80" t="str">
        <f t="shared" si="21"/>
        <v/>
      </c>
      <c r="K27" s="80">
        <v>0</v>
      </c>
      <c r="L27" s="81" t="str">
        <f t="shared" si="22"/>
        <v/>
      </c>
      <c r="M27" s="16" t="str">
        <f>IFERROR(IF((IFERROR(IF(K27&gt;1,(J27-L27)/J27,""),(($G27*0.9)-L27)/($G27*0.9)))&gt;1%,IFERROR(IF(K27&gt;1,(J27-L27)/J27,""),(($G27*0.9)-L27)/($G27*0.9)),""),"")</f>
        <v/>
      </c>
      <c r="N27" s="82">
        <v>0</v>
      </c>
      <c r="O27" s="83" t="str">
        <f t="shared" si="24"/>
        <v/>
      </c>
      <c r="P27" s="83">
        <v>0</v>
      </c>
      <c r="Q27" s="84" t="str">
        <f t="shared" si="25"/>
        <v/>
      </c>
      <c r="R27" s="18" t="str">
        <f>IFERROR(IF((IFERROR(IF(P27&gt;1,(O27-Q27)/O27,""),(($G27*0.9)-Q27)/($G27*0.9)))&gt;1%,IFERROR(IF(P27&gt;1,(O27-Q27)/O27,""),(($G27*0.9)-Q27)/($G27*0.9)),""),"")</f>
        <v/>
      </c>
      <c r="S27" s="124">
        <v>2320</v>
      </c>
      <c r="T27" s="79">
        <v>0</v>
      </c>
      <c r="U27" s="80" t="str">
        <f t="shared" si="27"/>
        <v/>
      </c>
      <c r="V27" s="80">
        <v>0</v>
      </c>
      <c r="W27" s="81" t="str">
        <f t="shared" si="7"/>
        <v/>
      </c>
      <c r="X27" s="16" t="str">
        <f>IFERROR(IF((IFERROR(IF(V27&gt;1,(U27-W27)/U27,""),(($G27*0.9)-W27)/($G27*0.9)))&gt;1%,IFERROR(IF(V27&gt;1,(U27-W27)/U27,""),(($G27*0.9)-W27)/($G27*0.9)),""),"")</f>
        <v/>
      </c>
      <c r="Y27" s="82">
        <v>0</v>
      </c>
      <c r="Z27" s="83" t="str">
        <f t="shared" si="29"/>
        <v/>
      </c>
      <c r="AA27" s="83">
        <v>0</v>
      </c>
      <c r="AB27" s="84" t="str">
        <f t="shared" si="10"/>
        <v/>
      </c>
      <c r="AC27" s="18" t="str">
        <f>IFERROR(IF((IFERROR(IF(AA27&gt;1,(Z27-AB27)/Z27,""),(($G27*0.9)-AB27)/($G27*0.9)))&gt;1%,IFERROR(IF(AA27&gt;1,(Z27-AB27)/Z27,""),(($G27*0.9)-AB27)/($G27*0.9)),""),"")</f>
        <v/>
      </c>
      <c r="AD27" s="79">
        <v>0</v>
      </c>
      <c r="AE27" s="80" t="str">
        <f t="shared" si="31"/>
        <v/>
      </c>
      <c r="AF27" s="80">
        <v>0</v>
      </c>
      <c r="AG27" s="81" t="str">
        <f t="shared" si="13"/>
        <v/>
      </c>
      <c r="AH27" s="16" t="str">
        <f>IFERROR(IF((IFERROR(IF(AF27&gt;1,(AE27-AG27)/AE27,""),(($G27*0.9)-AG27)/($G27*0.9)))&gt;1%,IFERROR(IF(AF27&gt;1,(AE27-AG27)/AE27,""),(($G27*0.9)-AG27)/($G27*0.9)),""),"")</f>
        <v/>
      </c>
      <c r="AI27" s="82">
        <v>0</v>
      </c>
      <c r="AJ27" s="83" t="str">
        <f t="shared" si="33"/>
        <v/>
      </c>
      <c r="AK27" s="83">
        <v>0</v>
      </c>
      <c r="AL27" s="84" t="str">
        <f t="shared" si="16"/>
        <v/>
      </c>
      <c r="AM27" s="18" t="str">
        <f>IFERROR(IF((IFERROR(IF(AK27&gt;1,(AJ27-AL27)/AJ27,""),(($G27*0.9)-AL27)/($G27*0.9)))&gt;1%,IFERROR(IF(AK27&gt;1,(AJ27-AL27)/AJ27,""),(($G27*0.9)-AL27)/($G27*0.9)),""),"")</f>
        <v/>
      </c>
      <c r="AN27" s="79">
        <v>0</v>
      </c>
      <c r="AO27" s="80" t="str">
        <f t="shared" si="35"/>
        <v/>
      </c>
      <c r="AP27" s="80">
        <v>0</v>
      </c>
      <c r="AQ27" s="81" t="str">
        <f t="shared" si="19"/>
        <v/>
      </c>
      <c r="AR27" s="16" t="str">
        <f>IFERROR(IF((IFERROR(IF(AP27&gt;1,(AO27-AQ27)/AO27,""),(($G27*0.9)-AQ27)/($G27*0.9)))&gt;1%,IFERROR(IF(AP27&gt;1,(AO27-AQ27)/AO27,""),(($G27*0.9)-AQ27)/($G27*0.9)),""),"")</f>
        <v/>
      </c>
    </row>
    <row r="28" spans="1:44" s="5" customFormat="1" ht="12.75" customHeight="1">
      <c r="A28" s="44" t="s">
        <v>446</v>
      </c>
      <c r="B28" s="40" t="s">
        <v>248</v>
      </c>
      <c r="C28" s="4" t="s">
        <v>550</v>
      </c>
      <c r="D28" s="51" t="s">
        <v>560</v>
      </c>
      <c r="E28" s="41" t="s">
        <v>499</v>
      </c>
      <c r="F28" s="78">
        <v>2914</v>
      </c>
      <c r="G28" s="78">
        <v>2649</v>
      </c>
      <c r="H28" s="124">
        <v>2049</v>
      </c>
      <c r="I28" s="79">
        <v>0</v>
      </c>
      <c r="J28" s="80" t="str">
        <f t="shared" si="21"/>
        <v/>
      </c>
      <c r="K28" s="80">
        <v>0</v>
      </c>
      <c r="L28" s="81" t="str">
        <f t="shared" si="22"/>
        <v/>
      </c>
      <c r="M28" s="16" t="str">
        <f>IFERROR(IF((IFERROR(IF(K28&gt;1,(J28-L28)/J28,""),(($G28*0.9)-L28)/($G28*0.9)))&gt;1%,IFERROR(IF(K28&gt;1,(J28-L28)/J28,""),(($G28*0.9)-L28)/($G28*0.9)),""),"")</f>
        <v/>
      </c>
      <c r="N28" s="82">
        <v>0</v>
      </c>
      <c r="O28" s="83" t="str">
        <f t="shared" si="24"/>
        <v/>
      </c>
      <c r="P28" s="83">
        <v>0</v>
      </c>
      <c r="Q28" s="84" t="str">
        <f t="shared" si="25"/>
        <v/>
      </c>
      <c r="R28" s="18" t="str">
        <f>IFERROR(IF((IFERROR(IF(P28&gt;1,(O28-Q28)/O28,""),(($G28*0.9)-Q28)/($G28*0.9)))&gt;1%,IFERROR(IF(P28&gt;1,(O28-Q28)/O28,""),(($G28*0.9)-Q28)/($G28*0.9)),""),"")</f>
        <v/>
      </c>
      <c r="S28" s="124">
        <v>2126</v>
      </c>
      <c r="T28" s="79">
        <v>0</v>
      </c>
      <c r="U28" s="80" t="str">
        <f t="shared" si="27"/>
        <v/>
      </c>
      <c r="V28" s="80">
        <v>0</v>
      </c>
      <c r="W28" s="81" t="str">
        <f t="shared" si="7"/>
        <v/>
      </c>
      <c r="X28" s="16" t="str">
        <f>IFERROR(IF((IFERROR(IF(V28&gt;1,(U28-W28)/U28,""),(($G28*0.9)-W28)/($G28*0.9)))&gt;1%,IFERROR(IF(V28&gt;1,(U28-W28)/U28,""),(($G28*0.9)-W28)/($G28*0.9)),""),"")</f>
        <v/>
      </c>
      <c r="Y28" s="82">
        <v>0</v>
      </c>
      <c r="Z28" s="83" t="str">
        <f t="shared" si="29"/>
        <v/>
      </c>
      <c r="AA28" s="83">
        <v>0</v>
      </c>
      <c r="AB28" s="84" t="str">
        <f t="shared" si="10"/>
        <v/>
      </c>
      <c r="AC28" s="18" t="str">
        <f>IFERROR(IF((IFERROR(IF(AA28&gt;1,(Z28-AB28)/Z28,""),(($G28*0.9)-AB28)/($G28*0.9)))&gt;1%,IFERROR(IF(AA28&gt;1,(Z28-AB28)/Z28,""),(($G28*0.9)-AB28)/($G28*0.9)),""),"")</f>
        <v/>
      </c>
      <c r="AD28" s="79">
        <v>0</v>
      </c>
      <c r="AE28" s="80" t="str">
        <f t="shared" si="31"/>
        <v/>
      </c>
      <c r="AF28" s="80">
        <v>0</v>
      </c>
      <c r="AG28" s="81" t="str">
        <f t="shared" si="13"/>
        <v/>
      </c>
      <c r="AH28" s="16" t="str">
        <f>IFERROR(IF((IFERROR(IF(AF28&gt;1,(AE28-AG28)/AE28,""),(($G28*0.9)-AG28)/($G28*0.9)))&gt;1%,IFERROR(IF(AF28&gt;1,(AE28-AG28)/AE28,""),(($G28*0.9)-AG28)/($G28*0.9)),""),"")</f>
        <v/>
      </c>
      <c r="AI28" s="82">
        <v>0</v>
      </c>
      <c r="AJ28" s="83" t="str">
        <f t="shared" si="33"/>
        <v/>
      </c>
      <c r="AK28" s="83">
        <v>0</v>
      </c>
      <c r="AL28" s="84" t="str">
        <f t="shared" si="16"/>
        <v/>
      </c>
      <c r="AM28" s="18" t="str">
        <f>IFERROR(IF((IFERROR(IF(AK28&gt;1,(AJ28-AL28)/AJ28,""),(($G28*0.9)-AL28)/($G28*0.9)))&gt;1%,IFERROR(IF(AK28&gt;1,(AJ28-AL28)/AJ28,""),(($G28*0.9)-AL28)/($G28*0.9)),""),"")</f>
        <v/>
      </c>
      <c r="AN28" s="79">
        <v>0</v>
      </c>
      <c r="AO28" s="80" t="str">
        <f t="shared" si="35"/>
        <v/>
      </c>
      <c r="AP28" s="80">
        <v>0</v>
      </c>
      <c r="AQ28" s="81" t="str">
        <f t="shared" si="19"/>
        <v/>
      </c>
      <c r="AR28" s="16" t="str">
        <f>IFERROR(IF((IFERROR(IF(AP28&gt;1,(AO28-AQ28)/AO28,""),(($G28*0.9)-AQ28)/($G28*0.9)))&gt;1%,IFERROR(IF(AP28&gt;1,(AO28-AQ28)/AO28,""),(($G28*0.9)-AQ28)/($G28*0.9)),""),"")</f>
        <v/>
      </c>
    </row>
    <row r="29" spans="1:44" s="5" customFormat="1" ht="12.75" customHeight="1">
      <c r="A29" s="44" t="s">
        <v>447</v>
      </c>
      <c r="B29" s="40" t="s">
        <v>248</v>
      </c>
      <c r="C29" s="4" t="s">
        <v>550</v>
      </c>
      <c r="D29" s="51">
        <v>4.16</v>
      </c>
      <c r="E29" s="41" t="s">
        <v>499</v>
      </c>
      <c r="F29" s="78">
        <v>3519</v>
      </c>
      <c r="G29" s="78">
        <v>3199</v>
      </c>
      <c r="H29" s="124">
        <v>2513</v>
      </c>
      <c r="I29" s="79">
        <v>2443</v>
      </c>
      <c r="J29" s="80">
        <f t="shared" si="21"/>
        <v>2198.7000000000003</v>
      </c>
      <c r="K29" s="80">
        <v>591</v>
      </c>
      <c r="L29" s="81">
        <f t="shared" si="22"/>
        <v>1922</v>
      </c>
      <c r="M29" s="16">
        <f>IFERROR(IF((IFERROR(IF(K29&gt;1,(J29-L29)/J29,""),(($G29*0.9)-L29)/($G29*0.9)))&gt;1%,IFERROR(IF(K29&gt;1,(J29-L29)/J29,""),(($G29*0.9)-L29)/($G29*0.9)),""),"")</f>
        <v>0.12584709146313741</v>
      </c>
      <c r="N29" s="82">
        <v>2443</v>
      </c>
      <c r="O29" s="83">
        <f t="shared" si="24"/>
        <v>2198.7000000000003</v>
      </c>
      <c r="P29" s="83">
        <v>591</v>
      </c>
      <c r="Q29" s="84">
        <f t="shared" si="25"/>
        <v>1922</v>
      </c>
      <c r="R29" s="18">
        <f>IFERROR(IF((IFERROR(IF(P29&gt;1,(O29-Q29)/O29,""),(($G29*0.9)-Q29)/($G29*0.9)))&gt;1%,IFERROR(IF(P29&gt;1,(O29-Q29)/O29,""),(($G29*0.9)-Q29)/($G29*0.9)),""),"")</f>
        <v>0.12584709146313741</v>
      </c>
      <c r="S29" s="124">
        <v>2592</v>
      </c>
      <c r="T29" s="79">
        <v>0</v>
      </c>
      <c r="U29" s="80" t="str">
        <f t="shared" si="27"/>
        <v/>
      </c>
      <c r="V29" s="80">
        <v>0</v>
      </c>
      <c r="W29" s="81" t="str">
        <f t="shared" si="7"/>
        <v/>
      </c>
      <c r="X29" s="16" t="str">
        <f>IFERROR(IF((IFERROR(IF(V29&gt;1,(U29-W29)/U29,""),(($G29*0.9)-W29)/($G29*0.9)))&gt;1%,IFERROR(IF(V29&gt;1,(U29-W29)/U29,""),(($G29*0.9)-W29)/($G29*0.9)),""),"")</f>
        <v/>
      </c>
      <c r="Y29" s="82">
        <v>0</v>
      </c>
      <c r="Z29" s="83" t="str">
        <f t="shared" si="29"/>
        <v/>
      </c>
      <c r="AA29" s="83">
        <v>0</v>
      </c>
      <c r="AB29" s="84" t="str">
        <f t="shared" si="10"/>
        <v/>
      </c>
      <c r="AC29" s="18" t="str">
        <f>IFERROR(IF((IFERROR(IF(AA29&gt;1,(Z29-AB29)/Z29,""),(($G29*0.9)-AB29)/($G29*0.9)))&gt;1%,IFERROR(IF(AA29&gt;1,(Z29-AB29)/Z29,""),(($G29*0.9)-AB29)/($G29*0.9)),""),"")</f>
        <v/>
      </c>
      <c r="AD29" s="79" t="s">
        <v>235</v>
      </c>
      <c r="AE29" s="80" t="str">
        <f t="shared" si="31"/>
        <v/>
      </c>
      <c r="AF29" s="80">
        <v>0</v>
      </c>
      <c r="AG29" s="81" t="str">
        <f t="shared" si="13"/>
        <v/>
      </c>
      <c r="AH29" s="16" t="str">
        <f>IFERROR(IF((IFERROR(IF(AF29&gt;1,(AE29-AG29)/AE29,""),(($G29*0.9)-AG29)/($G29*0.9)))&gt;1%,IFERROR(IF(AF29&gt;1,(AE29-AG29)/AE29,""),(($G29*0.9)-AG29)/($G29*0.9)),""),"")</f>
        <v/>
      </c>
      <c r="AI29" s="82">
        <v>0</v>
      </c>
      <c r="AJ29" s="83" t="str">
        <f t="shared" si="33"/>
        <v/>
      </c>
      <c r="AK29" s="83">
        <v>0</v>
      </c>
      <c r="AL29" s="84" t="str">
        <f t="shared" si="16"/>
        <v/>
      </c>
      <c r="AM29" s="18" t="str">
        <f>IFERROR(IF((IFERROR(IF(AK29&gt;1,(AJ29-AL29)/AJ29,""),(($G29*0.9)-AL29)/($G29*0.9)))&gt;1%,IFERROR(IF(AK29&gt;1,(AJ29-AL29)/AJ29,""),(($G29*0.9)-AL29)/($G29*0.9)),""),"")</f>
        <v/>
      </c>
      <c r="AN29" s="79">
        <v>0</v>
      </c>
      <c r="AO29" s="80" t="str">
        <f t="shared" si="35"/>
        <v/>
      </c>
      <c r="AP29" s="80">
        <v>0</v>
      </c>
      <c r="AQ29" s="81" t="str">
        <f t="shared" si="19"/>
        <v/>
      </c>
      <c r="AR29" s="16" t="str">
        <f>IFERROR(IF((IFERROR(IF(AP29&gt;1,(AO29-AQ29)/AO29,""),(($G29*0.9)-AQ29)/($G29*0.9)))&gt;1%,IFERROR(IF(AP29&gt;1,(AO29-AQ29)/AO29,""),(($G29*0.9)-AQ29)/($G29*0.9)),""),"")</f>
        <v/>
      </c>
    </row>
    <row r="30" spans="1:44" s="5" customFormat="1" ht="12.75" customHeight="1">
      <c r="A30" s="44" t="s">
        <v>448</v>
      </c>
      <c r="B30" s="40" t="s">
        <v>248</v>
      </c>
      <c r="C30" s="4" t="s">
        <v>550</v>
      </c>
      <c r="D30" s="51">
        <v>4.16</v>
      </c>
      <c r="E30" s="41" t="s">
        <v>499</v>
      </c>
      <c r="F30" s="78">
        <v>3244</v>
      </c>
      <c r="G30" s="78">
        <v>2949</v>
      </c>
      <c r="H30" s="124">
        <v>2317</v>
      </c>
      <c r="I30" s="79">
        <v>2332</v>
      </c>
      <c r="J30" s="80">
        <f t="shared" si="21"/>
        <v>2098.8000000000002</v>
      </c>
      <c r="K30" s="80">
        <v>482</v>
      </c>
      <c r="L30" s="81">
        <f t="shared" si="22"/>
        <v>1835</v>
      </c>
      <c r="M30" s="16">
        <f>IFERROR(IF((IFERROR(IF(K30&gt;1,(J30-L30)/J30,""),(($G30*0.9)-L30)/($G30*0.9)))&gt;1%,IFERROR(IF(K30&gt;1,(J30-L30)/J30,""),(($G30*0.9)-L30)/($G30*0.9)),""),"")</f>
        <v>0.12569087097388992</v>
      </c>
      <c r="N30" s="82">
        <v>2332</v>
      </c>
      <c r="O30" s="83">
        <f t="shared" si="24"/>
        <v>2098.8000000000002</v>
      </c>
      <c r="P30" s="83">
        <v>482</v>
      </c>
      <c r="Q30" s="84">
        <f t="shared" si="25"/>
        <v>1835</v>
      </c>
      <c r="R30" s="18">
        <f>IFERROR(IF((IFERROR(IF(P30&gt;1,(O30-Q30)/O30,""),(($G30*0.9)-Q30)/($G30*0.9)))&gt;1%,IFERROR(IF(P30&gt;1,(O30-Q30)/O30,""),(($G30*0.9)-Q30)/($G30*0.9)),""),"")</f>
        <v>0.12569087097388992</v>
      </c>
      <c r="S30" s="124">
        <v>2395</v>
      </c>
      <c r="T30" s="79">
        <v>0</v>
      </c>
      <c r="U30" s="80" t="str">
        <f t="shared" si="27"/>
        <v/>
      </c>
      <c r="V30" s="80">
        <v>0</v>
      </c>
      <c r="W30" s="81" t="str">
        <f t="shared" si="7"/>
        <v/>
      </c>
      <c r="X30" s="16" t="str">
        <f>IFERROR(IF((IFERROR(IF(V30&gt;1,(U30-W30)/U30,""),(($G30*0.9)-W30)/($G30*0.9)))&gt;1%,IFERROR(IF(V30&gt;1,(U30-W30)/U30,""),(($G30*0.9)-W30)/($G30*0.9)),""),"")</f>
        <v/>
      </c>
      <c r="Y30" s="82">
        <v>0</v>
      </c>
      <c r="Z30" s="83" t="str">
        <f t="shared" si="29"/>
        <v/>
      </c>
      <c r="AA30" s="83">
        <v>0</v>
      </c>
      <c r="AB30" s="84" t="str">
        <f t="shared" si="10"/>
        <v/>
      </c>
      <c r="AC30" s="18" t="str">
        <f>IFERROR(IF((IFERROR(IF(AA30&gt;1,(Z30-AB30)/Z30,""),(($G30*0.9)-AB30)/($G30*0.9)))&gt;1%,IFERROR(IF(AA30&gt;1,(Z30-AB30)/Z30,""),(($G30*0.9)-AB30)/($G30*0.9)),""),"")</f>
        <v/>
      </c>
      <c r="AD30" s="79">
        <v>2666</v>
      </c>
      <c r="AE30" s="80">
        <f t="shared" si="31"/>
        <v>2399.4</v>
      </c>
      <c r="AF30" s="80">
        <v>297</v>
      </c>
      <c r="AG30" s="81">
        <f t="shared" si="13"/>
        <v>2098</v>
      </c>
      <c r="AH30" s="16">
        <f>IFERROR(IF((IFERROR(IF(AF30&gt;1,(AE30-AG30)/AE30,""),(($G30*0.9)-AG30)/($G30*0.9)))&gt;1%,IFERROR(IF(AF30&gt;1,(AE30-AG30)/AE30,""),(($G30*0.9)-AG30)/($G30*0.9)),""),"")</f>
        <v>0.12561473701758777</v>
      </c>
      <c r="AI30" s="82">
        <v>0</v>
      </c>
      <c r="AJ30" s="83" t="str">
        <f t="shared" si="33"/>
        <v/>
      </c>
      <c r="AK30" s="83">
        <v>0</v>
      </c>
      <c r="AL30" s="84" t="str">
        <f t="shared" si="16"/>
        <v/>
      </c>
      <c r="AM30" s="18" t="str">
        <f>IFERROR(IF((IFERROR(IF(AK30&gt;1,(AJ30-AL30)/AJ30,""),(($G30*0.9)-AL30)/($G30*0.9)))&gt;1%,IFERROR(IF(AK30&gt;1,(AJ30-AL30)/AJ30,""),(($G30*0.9)-AL30)/($G30*0.9)),""),"")</f>
        <v/>
      </c>
      <c r="AN30" s="79">
        <v>0</v>
      </c>
      <c r="AO30" s="80" t="str">
        <f t="shared" si="35"/>
        <v/>
      </c>
      <c r="AP30" s="80">
        <v>0</v>
      </c>
      <c r="AQ30" s="81" t="str">
        <f t="shared" si="19"/>
        <v/>
      </c>
      <c r="AR30" s="16" t="str">
        <f>IFERROR(IF((IFERROR(IF(AP30&gt;1,(AO30-AQ30)/AO30,""),(($G30*0.9)-AQ30)/($G30*0.9)))&gt;1%,IFERROR(IF(AP30&gt;1,(AO30-AQ30)/AO30,""),(($G30*0.9)-AQ30)/($G30*0.9)),""),"")</f>
        <v/>
      </c>
    </row>
    <row r="31" spans="1:44" s="5" customFormat="1" ht="12.75" customHeight="1">
      <c r="A31" s="44" t="s">
        <v>436</v>
      </c>
      <c r="B31" s="40" t="s">
        <v>248</v>
      </c>
      <c r="C31" s="4" t="s">
        <v>550</v>
      </c>
      <c r="D31" s="51">
        <v>4.16</v>
      </c>
      <c r="E31" s="41" t="s">
        <v>500</v>
      </c>
      <c r="F31" s="78">
        <v>2804</v>
      </c>
      <c r="G31" s="78">
        <v>2549</v>
      </c>
      <c r="H31" s="124">
        <v>2039</v>
      </c>
      <c r="I31" s="79">
        <v>1999</v>
      </c>
      <c r="J31" s="80">
        <f t="shared" si="21"/>
        <v>1799.1000000000001</v>
      </c>
      <c r="K31" s="80">
        <v>430</v>
      </c>
      <c r="L31" s="81">
        <f t="shared" si="22"/>
        <v>1609</v>
      </c>
      <c r="M31" s="16">
        <f>IFERROR(IF((IFERROR(IF(K31&gt;1,(J31-L31)/J31,""),(($G31*0.9)-L31)/($G31*0.9)))&gt;1%,IFERROR(IF(K31&gt;1,(J31-L31)/J31,""),(($G31*0.9)-L31)/($G31*0.9)),""),"")</f>
        <v>0.10566394308265251</v>
      </c>
      <c r="N31" s="82">
        <v>1999</v>
      </c>
      <c r="O31" s="83">
        <f t="shared" si="24"/>
        <v>1799.1000000000001</v>
      </c>
      <c r="P31" s="83">
        <v>430</v>
      </c>
      <c r="Q31" s="84">
        <f t="shared" si="25"/>
        <v>1609</v>
      </c>
      <c r="R31" s="18">
        <f>IFERROR(IF((IFERROR(IF(P31&gt;1,(O31-Q31)/O31,""),(($G31*0.9)-Q31)/($G31*0.9)))&gt;1%,IFERROR(IF(P31&gt;1,(O31-Q31)/O31,""),(($G31*0.9)-Q31)/($G31*0.9)),""),"")</f>
        <v>0.10566394308265251</v>
      </c>
      <c r="S31" s="124">
        <v>2119</v>
      </c>
      <c r="T31" s="79">
        <v>0</v>
      </c>
      <c r="U31" s="80" t="str">
        <f t="shared" si="27"/>
        <v/>
      </c>
      <c r="V31" s="80">
        <v>0</v>
      </c>
      <c r="W31" s="81" t="str">
        <f t="shared" si="7"/>
        <v/>
      </c>
      <c r="X31" s="16" t="str">
        <f>IFERROR(IF((IFERROR(IF(V31&gt;1,(U31-W31)/U31,""),(($G31*0.9)-W31)/($G31*0.9)))&gt;1%,IFERROR(IF(V31&gt;1,(U31-W31)/U31,""),(($G31*0.9)-W31)/($G31*0.9)),""),"")</f>
        <v/>
      </c>
      <c r="Y31" s="82" t="s">
        <v>235</v>
      </c>
      <c r="Z31" s="83" t="str">
        <f t="shared" si="29"/>
        <v/>
      </c>
      <c r="AA31" s="83">
        <v>0</v>
      </c>
      <c r="AB31" s="84" t="str">
        <f t="shared" si="10"/>
        <v/>
      </c>
      <c r="AC31" s="18" t="str">
        <f>IFERROR(IF((IFERROR(IF(AA31&gt;1,(Z31-AB31)/Z31,""),(($G31*0.9)-AB31)/($G31*0.9)))&gt;1%,IFERROR(IF(AA31&gt;1,(Z31-AB31)/Z31,""),(($G31*0.9)-AB31)/($G31*0.9)),""),"")</f>
        <v/>
      </c>
      <c r="AD31" s="79">
        <v>2221</v>
      </c>
      <c r="AE31" s="80">
        <f t="shared" si="31"/>
        <v>1998.9</v>
      </c>
      <c r="AF31" s="80">
        <v>340</v>
      </c>
      <c r="AG31" s="81">
        <f t="shared" si="13"/>
        <v>1779</v>
      </c>
      <c r="AH31" s="16">
        <f>IFERROR(IF((IFERROR(IF(AF31&gt;1,(AE31-AG31)/AE31,""),(($G31*0.9)-AG31)/($G31*0.9)))&gt;1%,IFERROR(IF(AF31&gt;1,(AE31-AG31)/AE31,""),(($G31*0.9)-AG31)/($G31*0.9)),""),"")</f>
        <v>0.11001050577817804</v>
      </c>
      <c r="AI31" s="82">
        <v>0</v>
      </c>
      <c r="AJ31" s="83" t="str">
        <f t="shared" si="33"/>
        <v/>
      </c>
      <c r="AK31" s="83">
        <v>0</v>
      </c>
      <c r="AL31" s="84" t="str">
        <f t="shared" si="16"/>
        <v/>
      </c>
      <c r="AM31" s="18" t="str">
        <f>IFERROR(IF((IFERROR(IF(AK31&gt;1,(AJ31-AL31)/AJ31,""),(($G31*0.9)-AL31)/($G31*0.9)))&gt;1%,IFERROR(IF(AK31&gt;1,(AJ31-AL31)/AJ31,""),(($G31*0.9)-AL31)/($G31*0.9)),""),"")</f>
        <v/>
      </c>
      <c r="AN31" s="79">
        <v>0</v>
      </c>
      <c r="AO31" s="80" t="str">
        <f t="shared" si="35"/>
        <v/>
      </c>
      <c r="AP31" s="80">
        <v>0</v>
      </c>
      <c r="AQ31" s="81" t="str">
        <f t="shared" si="19"/>
        <v/>
      </c>
      <c r="AR31" s="16" t="str">
        <f>IFERROR(IF((IFERROR(IF(AP31&gt;1,(AO31-AQ31)/AO31,""),(($G31*0.9)-AQ31)/($G31*0.9)))&gt;1%,IFERROR(IF(AP31&gt;1,(AO31-AQ31)/AO31,""),(($G31*0.9)-AQ31)/($G31*0.9)),""),"")</f>
        <v/>
      </c>
    </row>
    <row r="32" spans="1:44" s="5" customFormat="1" ht="12.75" customHeight="1">
      <c r="A32" s="44" t="s">
        <v>437</v>
      </c>
      <c r="B32" s="40" t="s">
        <v>248</v>
      </c>
      <c r="C32" s="4" t="s">
        <v>550</v>
      </c>
      <c r="D32" s="51">
        <v>4.16</v>
      </c>
      <c r="E32" s="41" t="s">
        <v>500</v>
      </c>
      <c r="F32" s="78">
        <v>2584</v>
      </c>
      <c r="G32" s="78">
        <v>2349</v>
      </c>
      <c r="H32" s="124">
        <v>1880</v>
      </c>
      <c r="I32" s="79">
        <v>1999</v>
      </c>
      <c r="J32" s="80">
        <f t="shared" si="21"/>
        <v>1799.1000000000001</v>
      </c>
      <c r="K32" s="80">
        <v>275</v>
      </c>
      <c r="L32" s="81">
        <f t="shared" si="22"/>
        <v>1605</v>
      </c>
      <c r="M32" s="16">
        <f t="shared" si="23"/>
        <v>0.10788727697181931</v>
      </c>
      <c r="N32" s="82">
        <v>1999</v>
      </c>
      <c r="O32" s="83">
        <f t="shared" si="24"/>
        <v>1799.1000000000001</v>
      </c>
      <c r="P32" s="83">
        <v>275</v>
      </c>
      <c r="Q32" s="84">
        <f t="shared" si="25"/>
        <v>1605</v>
      </c>
      <c r="R32" s="18">
        <f t="shared" si="26"/>
        <v>0.10788727697181931</v>
      </c>
      <c r="S32" s="124">
        <v>1960</v>
      </c>
      <c r="T32" s="79">
        <v>0</v>
      </c>
      <c r="U32" s="80" t="str">
        <f t="shared" si="27"/>
        <v/>
      </c>
      <c r="V32" s="80">
        <v>0</v>
      </c>
      <c r="W32" s="81" t="str">
        <f t="shared" si="7"/>
        <v/>
      </c>
      <c r="X32" s="16" t="str">
        <f t="shared" si="28"/>
        <v/>
      </c>
      <c r="Y32" s="82" t="s">
        <v>235</v>
      </c>
      <c r="Z32" s="83" t="str">
        <f t="shared" si="29"/>
        <v/>
      </c>
      <c r="AA32" s="83">
        <v>0</v>
      </c>
      <c r="AB32" s="84" t="str">
        <f t="shared" si="10"/>
        <v/>
      </c>
      <c r="AC32" s="18" t="str">
        <f t="shared" si="30"/>
        <v/>
      </c>
      <c r="AD32" s="79">
        <v>2221</v>
      </c>
      <c r="AE32" s="80">
        <f t="shared" si="31"/>
        <v>1998.9</v>
      </c>
      <c r="AF32" s="80">
        <v>180</v>
      </c>
      <c r="AG32" s="81">
        <f t="shared" si="13"/>
        <v>1780</v>
      </c>
      <c r="AH32" s="16">
        <f t="shared" si="32"/>
        <v>0.1095102306268448</v>
      </c>
      <c r="AI32" s="82">
        <v>0</v>
      </c>
      <c r="AJ32" s="83" t="str">
        <f t="shared" si="33"/>
        <v/>
      </c>
      <c r="AK32" s="83">
        <v>0</v>
      </c>
      <c r="AL32" s="84" t="str">
        <f t="shared" si="16"/>
        <v/>
      </c>
      <c r="AM32" s="18" t="str">
        <f t="shared" si="34"/>
        <v/>
      </c>
      <c r="AN32" s="79">
        <v>0</v>
      </c>
      <c r="AO32" s="80" t="str">
        <f t="shared" si="35"/>
        <v/>
      </c>
      <c r="AP32" s="80">
        <v>0</v>
      </c>
      <c r="AQ32" s="81" t="str">
        <f t="shared" si="19"/>
        <v/>
      </c>
      <c r="AR32" s="16" t="str">
        <f t="shared" si="36"/>
        <v/>
      </c>
    </row>
    <row r="33" spans="1:44" s="5" customFormat="1" ht="12.75" customHeight="1">
      <c r="A33" s="44" t="s">
        <v>440</v>
      </c>
      <c r="B33" s="40" t="s">
        <v>248</v>
      </c>
      <c r="C33" s="4" t="s">
        <v>473</v>
      </c>
      <c r="D33" s="51" t="s">
        <v>560</v>
      </c>
      <c r="E33" s="41" t="s">
        <v>556</v>
      </c>
      <c r="F33" s="78">
        <v>0</v>
      </c>
      <c r="G33" s="78">
        <v>0</v>
      </c>
      <c r="H33" s="124" t="s">
        <v>432</v>
      </c>
      <c r="I33" s="79">
        <v>0</v>
      </c>
      <c r="J33" s="80" t="str">
        <f t="shared" ref="J33" si="37">IFERROR(IF(I33&gt;1,I33*0.9,""),"")</f>
        <v/>
      </c>
      <c r="K33" s="80">
        <v>0</v>
      </c>
      <c r="L33" s="81" t="str">
        <f t="shared" ref="L33" si="38">IFERROR(IF(K33&gt;1,($H33-K33),""),"")</f>
        <v/>
      </c>
      <c r="M33" s="16" t="str">
        <f t="shared" ref="M33" si="39">IFERROR(IF((IFERROR(IF(K33&gt;1,(J33-L33)/J33,""),(($G33*0.9)-L33)/($G33*0.9)))&gt;1%,IFERROR(IF(K33&gt;1,(J33-L33)/J33,""),(($G33*0.9)-L33)/($G33*0.9)),""),"")</f>
        <v/>
      </c>
      <c r="N33" s="82">
        <v>0</v>
      </c>
      <c r="O33" s="83" t="str">
        <f t="shared" ref="O33" si="40">IFERROR(IF(N33&gt;1,N33*0.9,""),"")</f>
        <v/>
      </c>
      <c r="P33" s="83">
        <v>0</v>
      </c>
      <c r="Q33" s="84" t="str">
        <f t="shared" ref="Q33" si="41">IFERROR(IF(P33&gt;1,($H33-P33),""),"")</f>
        <v/>
      </c>
      <c r="R33" s="18" t="str">
        <f t="shared" ref="R33" si="42">IFERROR(IF((IFERROR(IF(P33&gt;1,(O33-Q33)/O33,""),(($G33*0.9)-Q33)/($G33*0.9)))&gt;1%,IFERROR(IF(P33&gt;1,(O33-Q33)/O33,""),(($G33*0.9)-Q33)/($G33*0.9)),""),"")</f>
        <v/>
      </c>
      <c r="S33" s="124" t="s">
        <v>432</v>
      </c>
      <c r="T33" s="79">
        <v>0</v>
      </c>
      <c r="U33" s="80" t="str">
        <f t="shared" ref="U33" si="43">IFERROR(IF(T33&gt;1,T33*0.9,""),"")</f>
        <v/>
      </c>
      <c r="V33" s="80">
        <v>0</v>
      </c>
      <c r="W33" s="81" t="str">
        <f t="shared" si="7"/>
        <v/>
      </c>
      <c r="X33" s="16" t="str">
        <f t="shared" ref="X33" si="44">IFERROR(IF((IFERROR(IF(V33&gt;1,(U33-W33)/U33,""),(($G33*0.9)-W33)/($G33*0.9)))&gt;1%,IFERROR(IF(V33&gt;1,(U33-W33)/U33,""),(($G33*0.9)-W33)/($G33*0.9)),""),"")</f>
        <v/>
      </c>
      <c r="Y33" s="82">
        <v>0</v>
      </c>
      <c r="Z33" s="83" t="str">
        <f t="shared" ref="Z33" si="45">IFERROR(IF(Y33&gt;1,Y33*0.9,""),"")</f>
        <v/>
      </c>
      <c r="AA33" s="83">
        <v>0</v>
      </c>
      <c r="AB33" s="84" t="str">
        <f t="shared" si="10"/>
        <v/>
      </c>
      <c r="AC33" s="18" t="str">
        <f t="shared" ref="AC33" si="46">IFERROR(IF((IFERROR(IF(AA33&gt;1,(Z33-AB33)/Z33,""),(($G33*0.9)-AB33)/($G33*0.9)))&gt;1%,IFERROR(IF(AA33&gt;1,(Z33-AB33)/Z33,""),(($G33*0.9)-AB33)/($G33*0.9)),""),"")</f>
        <v/>
      </c>
      <c r="AD33" s="79">
        <v>0</v>
      </c>
      <c r="AE33" s="80" t="str">
        <f t="shared" ref="AE33" si="47">IFERROR(IF(AD33&gt;1,AD33*0.9,""),"")</f>
        <v/>
      </c>
      <c r="AF33" s="80">
        <v>0</v>
      </c>
      <c r="AG33" s="81" t="str">
        <f t="shared" si="13"/>
        <v/>
      </c>
      <c r="AH33" s="16" t="str">
        <f t="shared" ref="AH33" si="48">IFERROR(IF((IFERROR(IF(AF33&gt;1,(AE33-AG33)/AE33,""),(($G33*0.9)-AG33)/($G33*0.9)))&gt;1%,IFERROR(IF(AF33&gt;1,(AE33-AG33)/AE33,""),(($G33*0.9)-AG33)/($G33*0.9)),""),"")</f>
        <v/>
      </c>
      <c r="AI33" s="82">
        <v>0</v>
      </c>
      <c r="AJ33" s="83" t="str">
        <f t="shared" ref="AJ33" si="49">IFERROR(IF(AI33&gt;1,AI33*0.9,""),"")</f>
        <v/>
      </c>
      <c r="AK33" s="83">
        <v>0</v>
      </c>
      <c r="AL33" s="84" t="str">
        <f t="shared" si="16"/>
        <v/>
      </c>
      <c r="AM33" s="18" t="str">
        <f t="shared" ref="AM33" si="50">IFERROR(IF((IFERROR(IF(AK33&gt;1,(AJ33-AL33)/AJ33,""),(($G33*0.9)-AL33)/($G33*0.9)))&gt;1%,IFERROR(IF(AK33&gt;1,(AJ33-AL33)/AJ33,""),(($G33*0.9)-AL33)/($G33*0.9)),""),"")</f>
        <v/>
      </c>
      <c r="AN33" s="79">
        <v>0</v>
      </c>
      <c r="AO33" s="80" t="str">
        <f t="shared" ref="AO33" si="51">IFERROR(IF(AN33&gt;1,AN33*0.9,""),"")</f>
        <v/>
      </c>
      <c r="AP33" s="80">
        <v>0</v>
      </c>
      <c r="AQ33" s="81" t="str">
        <f t="shared" si="19"/>
        <v/>
      </c>
      <c r="AR33" s="16" t="str">
        <f t="shared" ref="AR33" si="52">IFERROR(IF((IFERROR(IF(AP33&gt;1,(AO33-AQ33)/AO33,""),(($G33*0.9)-AQ33)/($G33*0.9)))&gt;1%,IFERROR(IF(AP33&gt;1,(AO33-AQ33)/AO33,""),(($G33*0.9)-AQ33)/($G33*0.9)),""),"")</f>
        <v/>
      </c>
    </row>
    <row r="34" spans="1:44" s="5" customFormat="1" ht="12.75" customHeight="1">
      <c r="A34" s="44" t="s">
        <v>522</v>
      </c>
      <c r="B34" s="40" t="s">
        <v>248</v>
      </c>
      <c r="C34" s="4" t="s">
        <v>550</v>
      </c>
      <c r="D34" s="51" t="s">
        <v>560</v>
      </c>
      <c r="E34" s="41" t="s">
        <v>514</v>
      </c>
      <c r="F34" s="78">
        <v>2914</v>
      </c>
      <c r="G34" s="78">
        <v>2649</v>
      </c>
      <c r="H34" s="124">
        <v>2096</v>
      </c>
      <c r="I34" s="79" t="s">
        <v>235</v>
      </c>
      <c r="J34" s="80" t="str">
        <f t="shared" si="21"/>
        <v/>
      </c>
      <c r="K34" s="80">
        <v>0</v>
      </c>
      <c r="L34" s="81" t="str">
        <f t="shared" si="22"/>
        <v/>
      </c>
      <c r="M34" s="16" t="str">
        <f t="shared" ref="M34:M40" si="53">IFERROR(IF((IFERROR(IF(K34&gt;1,(J34-L34)/J34,""),(($G34*0.9)-L34)/($G34*0.9)))&gt;1%,IFERROR(IF(K34&gt;1,(J34-L34)/J34,""),(($G34*0.9)-L34)/($G34*0.9)),""),"")</f>
        <v/>
      </c>
      <c r="N34" s="82" t="s">
        <v>235</v>
      </c>
      <c r="O34" s="83" t="str">
        <f t="shared" si="24"/>
        <v/>
      </c>
      <c r="P34" s="83">
        <v>0</v>
      </c>
      <c r="Q34" s="84" t="str">
        <f t="shared" si="25"/>
        <v/>
      </c>
      <c r="R34" s="18" t="str">
        <f t="shared" ref="R34:R40" si="54">IFERROR(IF((IFERROR(IF(P34&gt;1,(O34-Q34)/O34,""),(($G34*0.9)-Q34)/($G34*0.9)))&gt;1%,IFERROR(IF(P34&gt;1,(O34-Q34)/O34,""),(($G34*0.9)-Q34)/($G34*0.9)),""),"")</f>
        <v/>
      </c>
      <c r="S34" s="124">
        <v>2096</v>
      </c>
      <c r="T34" s="79">
        <v>0</v>
      </c>
      <c r="U34" s="80" t="str">
        <f t="shared" si="27"/>
        <v/>
      </c>
      <c r="V34" s="80">
        <v>0</v>
      </c>
      <c r="W34" s="81" t="str">
        <f t="shared" si="7"/>
        <v/>
      </c>
      <c r="X34" s="16" t="str">
        <f t="shared" ref="X34:X40" si="55">IFERROR(IF((IFERROR(IF(V34&gt;1,(U34-W34)/U34,""),(($G34*0.9)-W34)/($G34*0.9)))&gt;1%,IFERROR(IF(V34&gt;1,(U34-W34)/U34,""),(($G34*0.9)-W34)/($G34*0.9)),""),"")</f>
        <v/>
      </c>
      <c r="Y34" s="82" t="s">
        <v>235</v>
      </c>
      <c r="Z34" s="83" t="str">
        <f t="shared" si="29"/>
        <v/>
      </c>
      <c r="AA34" s="83">
        <v>0</v>
      </c>
      <c r="AB34" s="84" t="str">
        <f t="shared" si="10"/>
        <v/>
      </c>
      <c r="AC34" s="18" t="str">
        <f t="shared" ref="AC34:AC40" si="56">IFERROR(IF((IFERROR(IF(AA34&gt;1,(Z34-AB34)/Z34,""),(($G34*0.9)-AB34)/($G34*0.9)))&gt;1%,IFERROR(IF(AA34&gt;1,(Z34-AB34)/Z34,""),(($G34*0.9)-AB34)/($G34*0.9)),""),"")</f>
        <v/>
      </c>
      <c r="AD34" s="79" t="s">
        <v>235</v>
      </c>
      <c r="AE34" s="80" t="str">
        <f t="shared" si="31"/>
        <v/>
      </c>
      <c r="AF34" s="80">
        <v>0</v>
      </c>
      <c r="AG34" s="81" t="str">
        <f t="shared" si="13"/>
        <v/>
      </c>
      <c r="AH34" s="16" t="str">
        <f t="shared" ref="AH34:AH40" si="57">IFERROR(IF((IFERROR(IF(AF34&gt;1,(AE34-AG34)/AE34,""),(($G34*0.9)-AG34)/($G34*0.9)))&gt;1%,IFERROR(IF(AF34&gt;1,(AE34-AG34)/AE34,""),(($G34*0.9)-AG34)/($G34*0.9)),""),"")</f>
        <v/>
      </c>
      <c r="AI34" s="82">
        <v>0</v>
      </c>
      <c r="AJ34" s="83" t="str">
        <f t="shared" si="33"/>
        <v/>
      </c>
      <c r="AK34" s="83">
        <v>0</v>
      </c>
      <c r="AL34" s="84" t="str">
        <f t="shared" si="16"/>
        <v/>
      </c>
      <c r="AM34" s="18" t="str">
        <f t="shared" ref="AM34:AM40" si="58">IFERROR(IF((IFERROR(IF(AK34&gt;1,(AJ34-AL34)/AJ34,""),(($G34*0.9)-AL34)/($G34*0.9)))&gt;1%,IFERROR(IF(AK34&gt;1,(AJ34-AL34)/AJ34,""),(($G34*0.9)-AL34)/($G34*0.9)),""),"")</f>
        <v/>
      </c>
      <c r="AN34" s="79">
        <v>0</v>
      </c>
      <c r="AO34" s="80" t="str">
        <f t="shared" si="35"/>
        <v/>
      </c>
      <c r="AP34" s="80">
        <v>0</v>
      </c>
      <c r="AQ34" s="81" t="str">
        <f t="shared" si="19"/>
        <v/>
      </c>
      <c r="AR34" s="16" t="str">
        <f t="shared" ref="AR34:AR40" si="59">IFERROR(IF((IFERROR(IF(AP34&gt;1,(AO34-AQ34)/AO34,""),(($G34*0.9)-AQ34)/($G34*0.9)))&gt;1%,IFERROR(IF(AP34&gt;1,(AO34-AQ34)/AO34,""),(($G34*0.9)-AQ34)/($G34*0.9)),""),"")</f>
        <v/>
      </c>
    </row>
    <row r="35" spans="1:44" s="5" customFormat="1" ht="12.75" customHeight="1">
      <c r="A35" s="44" t="s">
        <v>21</v>
      </c>
      <c r="B35" s="40" t="s">
        <v>248</v>
      </c>
      <c r="C35" s="4" t="s">
        <v>550</v>
      </c>
      <c r="D35" s="51">
        <v>3.57</v>
      </c>
      <c r="E35" s="41" t="s">
        <v>275</v>
      </c>
      <c r="F35" s="78">
        <v>2859</v>
      </c>
      <c r="G35" s="78">
        <v>2599</v>
      </c>
      <c r="H35" s="124">
        <v>1962</v>
      </c>
      <c r="I35" s="79">
        <v>0</v>
      </c>
      <c r="J35" s="80" t="str">
        <f t="shared" si="21"/>
        <v/>
      </c>
      <c r="K35" s="80">
        <v>0</v>
      </c>
      <c r="L35" s="81" t="str">
        <f t="shared" si="22"/>
        <v/>
      </c>
      <c r="M35" s="16" t="str">
        <f t="shared" si="53"/>
        <v/>
      </c>
      <c r="N35" s="82">
        <v>0</v>
      </c>
      <c r="O35" s="83" t="str">
        <f t="shared" si="24"/>
        <v/>
      </c>
      <c r="P35" s="83">
        <v>0</v>
      </c>
      <c r="Q35" s="84" t="str">
        <f t="shared" si="25"/>
        <v/>
      </c>
      <c r="R35" s="18" t="str">
        <f t="shared" si="54"/>
        <v/>
      </c>
      <c r="S35" s="124">
        <v>2058</v>
      </c>
      <c r="T35" s="79">
        <v>0</v>
      </c>
      <c r="U35" s="80" t="str">
        <f t="shared" si="27"/>
        <v/>
      </c>
      <c r="V35" s="80">
        <v>0</v>
      </c>
      <c r="W35" s="81" t="str">
        <f t="shared" si="7"/>
        <v/>
      </c>
      <c r="X35" s="16" t="str">
        <f t="shared" si="55"/>
        <v/>
      </c>
      <c r="Y35" s="82">
        <v>0</v>
      </c>
      <c r="Z35" s="83" t="str">
        <f t="shared" si="29"/>
        <v/>
      </c>
      <c r="AA35" s="83">
        <v>0</v>
      </c>
      <c r="AB35" s="84" t="str">
        <f t="shared" si="10"/>
        <v/>
      </c>
      <c r="AC35" s="18" t="str">
        <f t="shared" si="56"/>
        <v/>
      </c>
      <c r="AD35" s="79">
        <v>0</v>
      </c>
      <c r="AE35" s="80" t="str">
        <f t="shared" si="31"/>
        <v/>
      </c>
      <c r="AF35" s="80">
        <v>0</v>
      </c>
      <c r="AG35" s="81" t="str">
        <f t="shared" si="13"/>
        <v/>
      </c>
      <c r="AH35" s="16" t="str">
        <f t="shared" si="57"/>
        <v/>
      </c>
      <c r="AI35" s="82">
        <v>0</v>
      </c>
      <c r="AJ35" s="83" t="str">
        <f t="shared" si="33"/>
        <v/>
      </c>
      <c r="AK35" s="83">
        <v>0</v>
      </c>
      <c r="AL35" s="84" t="str">
        <f t="shared" si="16"/>
        <v/>
      </c>
      <c r="AM35" s="18" t="str">
        <f t="shared" si="58"/>
        <v/>
      </c>
      <c r="AN35" s="79">
        <v>0</v>
      </c>
      <c r="AO35" s="80" t="str">
        <f t="shared" si="35"/>
        <v/>
      </c>
      <c r="AP35" s="80">
        <v>0</v>
      </c>
      <c r="AQ35" s="81" t="str">
        <f t="shared" si="19"/>
        <v/>
      </c>
      <c r="AR35" s="16" t="str">
        <f t="shared" si="59"/>
        <v/>
      </c>
    </row>
    <row r="36" spans="1:44" s="5" customFormat="1" ht="12.75" customHeight="1">
      <c r="A36" s="44" t="s">
        <v>523</v>
      </c>
      <c r="B36" s="40" t="s">
        <v>248</v>
      </c>
      <c r="C36" s="4" t="s">
        <v>550</v>
      </c>
      <c r="D36" s="51" t="s">
        <v>560</v>
      </c>
      <c r="E36" s="41" t="s">
        <v>514</v>
      </c>
      <c r="F36" s="78">
        <v>2694</v>
      </c>
      <c r="G36" s="78">
        <v>2449</v>
      </c>
      <c r="H36" s="124">
        <v>1868</v>
      </c>
      <c r="I36" s="79">
        <v>2110</v>
      </c>
      <c r="J36" s="80">
        <f t="shared" si="21"/>
        <v>1899</v>
      </c>
      <c r="K36" s="80">
        <v>256</v>
      </c>
      <c r="L36" s="81">
        <f t="shared" si="22"/>
        <v>1612</v>
      </c>
      <c r="M36" s="16">
        <f t="shared" si="53"/>
        <v>0.1511321748288573</v>
      </c>
      <c r="N36" s="82">
        <v>2110</v>
      </c>
      <c r="O36" s="83">
        <f t="shared" si="24"/>
        <v>1899</v>
      </c>
      <c r="P36" s="83">
        <v>256</v>
      </c>
      <c r="Q36" s="84">
        <f t="shared" si="25"/>
        <v>1612</v>
      </c>
      <c r="R36" s="18">
        <f t="shared" si="54"/>
        <v>0.1511321748288573</v>
      </c>
      <c r="S36" s="124">
        <v>1944</v>
      </c>
      <c r="T36" s="79">
        <v>0</v>
      </c>
      <c r="U36" s="80" t="str">
        <f t="shared" si="27"/>
        <v/>
      </c>
      <c r="V36" s="80">
        <v>0</v>
      </c>
      <c r="W36" s="81" t="str">
        <f t="shared" si="7"/>
        <v/>
      </c>
      <c r="X36" s="16" t="str">
        <f t="shared" si="55"/>
        <v/>
      </c>
      <c r="Y36" s="82" t="s">
        <v>235</v>
      </c>
      <c r="Z36" s="83" t="str">
        <f t="shared" si="29"/>
        <v/>
      </c>
      <c r="AA36" s="83">
        <v>0</v>
      </c>
      <c r="AB36" s="84" t="str">
        <f t="shared" si="10"/>
        <v/>
      </c>
      <c r="AC36" s="18" t="str">
        <f t="shared" si="56"/>
        <v/>
      </c>
      <c r="AD36" s="79" t="s">
        <v>235</v>
      </c>
      <c r="AE36" s="80" t="str">
        <f t="shared" si="31"/>
        <v/>
      </c>
      <c r="AF36" s="80">
        <v>0</v>
      </c>
      <c r="AG36" s="81" t="str">
        <f t="shared" si="13"/>
        <v/>
      </c>
      <c r="AH36" s="16" t="str">
        <f t="shared" si="57"/>
        <v/>
      </c>
      <c r="AI36" s="82">
        <v>0</v>
      </c>
      <c r="AJ36" s="83" t="str">
        <f t="shared" si="33"/>
        <v/>
      </c>
      <c r="AK36" s="83">
        <v>0</v>
      </c>
      <c r="AL36" s="84" t="str">
        <f t="shared" si="16"/>
        <v/>
      </c>
      <c r="AM36" s="18" t="str">
        <f t="shared" si="58"/>
        <v/>
      </c>
      <c r="AN36" s="79">
        <v>0</v>
      </c>
      <c r="AO36" s="80" t="str">
        <f t="shared" si="35"/>
        <v/>
      </c>
      <c r="AP36" s="80">
        <v>0</v>
      </c>
      <c r="AQ36" s="81" t="str">
        <f t="shared" si="19"/>
        <v/>
      </c>
      <c r="AR36" s="16" t="str">
        <f t="shared" si="59"/>
        <v/>
      </c>
    </row>
    <row r="37" spans="1:44" s="5" customFormat="1" ht="12.75" customHeight="1">
      <c r="A37" s="44" t="s">
        <v>516</v>
      </c>
      <c r="B37" s="40" t="s">
        <v>248</v>
      </c>
      <c r="C37" s="4" t="s">
        <v>547</v>
      </c>
      <c r="D37" s="51" t="s">
        <v>560</v>
      </c>
      <c r="E37" s="41" t="s">
        <v>514</v>
      </c>
      <c r="F37" s="78">
        <v>3629</v>
      </c>
      <c r="G37" s="78">
        <v>3299</v>
      </c>
      <c r="H37" s="124">
        <v>2670</v>
      </c>
      <c r="I37" s="79" t="s">
        <v>235</v>
      </c>
      <c r="J37" s="80" t="str">
        <f t="shared" si="21"/>
        <v/>
      </c>
      <c r="K37" s="80">
        <v>0</v>
      </c>
      <c r="L37" s="81" t="str">
        <f t="shared" si="22"/>
        <v/>
      </c>
      <c r="M37" s="16" t="str">
        <f t="shared" si="53"/>
        <v/>
      </c>
      <c r="N37" s="82" t="s">
        <v>235</v>
      </c>
      <c r="O37" s="83" t="str">
        <f t="shared" si="24"/>
        <v/>
      </c>
      <c r="P37" s="83">
        <v>0</v>
      </c>
      <c r="Q37" s="84" t="str">
        <f t="shared" si="25"/>
        <v/>
      </c>
      <c r="R37" s="18" t="str">
        <f t="shared" si="54"/>
        <v/>
      </c>
      <c r="S37" s="124">
        <v>2670</v>
      </c>
      <c r="T37" s="79">
        <v>0</v>
      </c>
      <c r="U37" s="80" t="str">
        <f t="shared" si="27"/>
        <v/>
      </c>
      <c r="V37" s="80">
        <v>0</v>
      </c>
      <c r="W37" s="81" t="str">
        <f t="shared" si="7"/>
        <v/>
      </c>
      <c r="X37" s="16" t="str">
        <f t="shared" si="55"/>
        <v/>
      </c>
      <c r="Y37" s="82" t="s">
        <v>235</v>
      </c>
      <c r="Z37" s="83" t="str">
        <f t="shared" si="29"/>
        <v/>
      </c>
      <c r="AA37" s="83">
        <v>0</v>
      </c>
      <c r="AB37" s="84" t="str">
        <f t="shared" si="10"/>
        <v/>
      </c>
      <c r="AC37" s="18" t="str">
        <f t="shared" si="56"/>
        <v/>
      </c>
      <c r="AD37" s="79" t="s">
        <v>235</v>
      </c>
      <c r="AE37" s="80" t="str">
        <f t="shared" si="31"/>
        <v/>
      </c>
      <c r="AF37" s="80">
        <v>0</v>
      </c>
      <c r="AG37" s="81" t="str">
        <f t="shared" si="13"/>
        <v/>
      </c>
      <c r="AH37" s="16" t="str">
        <f t="shared" si="57"/>
        <v/>
      </c>
      <c r="AI37" s="82">
        <v>0</v>
      </c>
      <c r="AJ37" s="83" t="str">
        <f t="shared" si="33"/>
        <v/>
      </c>
      <c r="AK37" s="83">
        <v>0</v>
      </c>
      <c r="AL37" s="84" t="str">
        <f t="shared" si="16"/>
        <v/>
      </c>
      <c r="AM37" s="18" t="str">
        <f t="shared" si="58"/>
        <v/>
      </c>
      <c r="AN37" s="79">
        <v>0</v>
      </c>
      <c r="AO37" s="80" t="str">
        <f t="shared" si="35"/>
        <v/>
      </c>
      <c r="AP37" s="80">
        <v>0</v>
      </c>
      <c r="AQ37" s="81" t="str">
        <f t="shared" si="19"/>
        <v/>
      </c>
      <c r="AR37" s="16" t="str">
        <f t="shared" si="59"/>
        <v/>
      </c>
    </row>
    <row r="38" spans="1:44" s="5" customFormat="1" ht="12.75" customHeight="1">
      <c r="A38" s="44" t="s">
        <v>517</v>
      </c>
      <c r="B38" s="40" t="s">
        <v>248</v>
      </c>
      <c r="C38" s="4" t="s">
        <v>550</v>
      </c>
      <c r="D38" s="51" t="s">
        <v>560</v>
      </c>
      <c r="E38" s="41" t="s">
        <v>514</v>
      </c>
      <c r="F38" s="78">
        <v>3354</v>
      </c>
      <c r="G38" s="78">
        <v>3049</v>
      </c>
      <c r="H38" s="124">
        <v>2395</v>
      </c>
      <c r="I38" s="79">
        <v>2443</v>
      </c>
      <c r="J38" s="80">
        <f t="shared" si="21"/>
        <v>2198.7000000000003</v>
      </c>
      <c r="K38" s="80">
        <v>473</v>
      </c>
      <c r="L38" s="81">
        <f t="shared" si="22"/>
        <v>1922</v>
      </c>
      <c r="M38" s="16">
        <f t="shared" si="53"/>
        <v>0.12584709146313741</v>
      </c>
      <c r="N38" s="82">
        <v>2443</v>
      </c>
      <c r="O38" s="83">
        <f t="shared" si="24"/>
        <v>2198.7000000000003</v>
      </c>
      <c r="P38" s="83">
        <v>473</v>
      </c>
      <c r="Q38" s="84">
        <f t="shared" si="25"/>
        <v>1922</v>
      </c>
      <c r="R38" s="18">
        <f t="shared" si="54"/>
        <v>0.12584709146313741</v>
      </c>
      <c r="S38" s="124">
        <v>2474</v>
      </c>
      <c r="T38" s="79">
        <v>0</v>
      </c>
      <c r="U38" s="80" t="str">
        <f t="shared" si="27"/>
        <v/>
      </c>
      <c r="V38" s="80">
        <v>0</v>
      </c>
      <c r="W38" s="81" t="str">
        <f t="shared" si="7"/>
        <v/>
      </c>
      <c r="X38" s="16" t="str">
        <f t="shared" si="55"/>
        <v/>
      </c>
      <c r="Y38" s="82" t="s">
        <v>235</v>
      </c>
      <c r="Z38" s="83" t="str">
        <f t="shared" si="29"/>
        <v/>
      </c>
      <c r="AA38" s="83">
        <v>0</v>
      </c>
      <c r="AB38" s="84" t="str">
        <f t="shared" si="10"/>
        <v/>
      </c>
      <c r="AC38" s="18" t="str">
        <f t="shared" si="56"/>
        <v/>
      </c>
      <c r="AD38" s="79" t="s">
        <v>235</v>
      </c>
      <c r="AE38" s="80" t="str">
        <f t="shared" si="31"/>
        <v/>
      </c>
      <c r="AF38" s="80">
        <v>0</v>
      </c>
      <c r="AG38" s="81" t="str">
        <f t="shared" si="13"/>
        <v/>
      </c>
      <c r="AH38" s="16" t="str">
        <f t="shared" si="57"/>
        <v/>
      </c>
      <c r="AI38" s="82">
        <v>0</v>
      </c>
      <c r="AJ38" s="83" t="str">
        <f t="shared" si="33"/>
        <v/>
      </c>
      <c r="AK38" s="83">
        <v>0</v>
      </c>
      <c r="AL38" s="84" t="str">
        <f t="shared" si="16"/>
        <v/>
      </c>
      <c r="AM38" s="18" t="str">
        <f t="shared" si="58"/>
        <v/>
      </c>
      <c r="AN38" s="79">
        <v>0</v>
      </c>
      <c r="AO38" s="80" t="str">
        <f t="shared" si="35"/>
        <v/>
      </c>
      <c r="AP38" s="80">
        <v>0</v>
      </c>
      <c r="AQ38" s="81" t="str">
        <f t="shared" si="19"/>
        <v/>
      </c>
      <c r="AR38" s="16" t="str">
        <f t="shared" si="59"/>
        <v/>
      </c>
    </row>
    <row r="39" spans="1:44" s="5" customFormat="1" ht="12.75" customHeight="1">
      <c r="A39" s="44" t="s">
        <v>26</v>
      </c>
      <c r="B39" s="40" t="s">
        <v>248</v>
      </c>
      <c r="C39" s="4"/>
      <c r="D39" s="51">
        <v>3.57</v>
      </c>
      <c r="E39" s="41" t="s">
        <v>276</v>
      </c>
      <c r="F39" s="78">
        <v>3959</v>
      </c>
      <c r="G39" s="78">
        <v>3599</v>
      </c>
      <c r="H39" s="124">
        <v>2715</v>
      </c>
      <c r="I39" s="79">
        <v>2554</v>
      </c>
      <c r="J39" s="80">
        <f t="shared" si="21"/>
        <v>2298.6</v>
      </c>
      <c r="K39" s="80">
        <v>776</v>
      </c>
      <c r="L39" s="81">
        <f t="shared" si="22"/>
        <v>1939</v>
      </c>
      <c r="M39" s="16">
        <f t="shared" si="53"/>
        <v>0.15644305229269986</v>
      </c>
      <c r="N39" s="82">
        <v>2554</v>
      </c>
      <c r="O39" s="83">
        <f t="shared" si="24"/>
        <v>2298.6</v>
      </c>
      <c r="P39" s="83">
        <v>785</v>
      </c>
      <c r="Q39" s="84">
        <f t="shared" si="25"/>
        <v>1930</v>
      </c>
      <c r="R39" s="18">
        <f t="shared" si="54"/>
        <v>0.16035847907421905</v>
      </c>
      <c r="S39" s="124">
        <v>2715</v>
      </c>
      <c r="T39" s="79">
        <v>0</v>
      </c>
      <c r="U39" s="80" t="str">
        <f t="shared" si="27"/>
        <v/>
      </c>
      <c r="V39" s="80">
        <v>0</v>
      </c>
      <c r="W39" s="81" t="str">
        <f t="shared" si="7"/>
        <v/>
      </c>
      <c r="X39" s="16" t="str">
        <f t="shared" si="55"/>
        <v/>
      </c>
      <c r="Y39" s="82">
        <v>3110</v>
      </c>
      <c r="Z39" s="83">
        <f t="shared" si="29"/>
        <v>2799</v>
      </c>
      <c r="AA39" s="83">
        <v>364</v>
      </c>
      <c r="AB39" s="84">
        <f t="shared" si="10"/>
        <v>2351</v>
      </c>
      <c r="AC39" s="18">
        <f t="shared" si="56"/>
        <v>0.16005716327259736</v>
      </c>
      <c r="AD39" s="79">
        <v>2888</v>
      </c>
      <c r="AE39" s="80">
        <f t="shared" si="31"/>
        <v>2599.2000000000003</v>
      </c>
      <c r="AF39" s="80">
        <v>532</v>
      </c>
      <c r="AG39" s="81">
        <f t="shared" si="13"/>
        <v>2183</v>
      </c>
      <c r="AH39" s="16">
        <f t="shared" si="57"/>
        <v>0.16012619267466921</v>
      </c>
      <c r="AI39" s="82">
        <v>0</v>
      </c>
      <c r="AJ39" s="83" t="str">
        <f t="shared" si="33"/>
        <v/>
      </c>
      <c r="AK39" s="83">
        <v>0</v>
      </c>
      <c r="AL39" s="84" t="str">
        <f t="shared" si="16"/>
        <v/>
      </c>
      <c r="AM39" s="18" t="str">
        <f t="shared" si="58"/>
        <v/>
      </c>
      <c r="AN39" s="79">
        <v>0</v>
      </c>
      <c r="AO39" s="80" t="str">
        <f t="shared" si="35"/>
        <v/>
      </c>
      <c r="AP39" s="80">
        <v>0</v>
      </c>
      <c r="AQ39" s="81" t="str">
        <f t="shared" si="19"/>
        <v/>
      </c>
      <c r="AR39" s="16" t="str">
        <f t="shared" si="59"/>
        <v/>
      </c>
    </row>
    <row r="40" spans="1:44" s="5" customFormat="1" ht="12.75" customHeight="1">
      <c r="A40" s="44" t="s">
        <v>538</v>
      </c>
      <c r="B40" s="40" t="s">
        <v>248</v>
      </c>
      <c r="C40" s="4" t="s">
        <v>534</v>
      </c>
      <c r="D40" s="51" t="s">
        <v>560</v>
      </c>
      <c r="E40" s="41" t="s">
        <v>540</v>
      </c>
      <c r="F40" s="78">
        <v>4014</v>
      </c>
      <c r="G40" s="78">
        <v>3649</v>
      </c>
      <c r="H40" s="124">
        <v>2782</v>
      </c>
      <c r="I40" s="79">
        <v>2610</v>
      </c>
      <c r="J40" s="80">
        <f t="shared" si="21"/>
        <v>2349</v>
      </c>
      <c r="K40" s="80">
        <v>788</v>
      </c>
      <c r="L40" s="81">
        <f t="shared" si="22"/>
        <v>1994</v>
      </c>
      <c r="M40" s="16">
        <f t="shared" si="53"/>
        <v>0.15112813963388677</v>
      </c>
      <c r="N40" s="82">
        <v>2610</v>
      </c>
      <c r="O40" s="83">
        <f t="shared" si="24"/>
        <v>2349</v>
      </c>
      <c r="P40" s="83">
        <v>788</v>
      </c>
      <c r="Q40" s="84">
        <f t="shared" si="25"/>
        <v>1994</v>
      </c>
      <c r="R40" s="18">
        <f t="shared" si="54"/>
        <v>0.15112813963388677</v>
      </c>
      <c r="S40" s="124">
        <v>2782</v>
      </c>
      <c r="T40" s="79">
        <v>0</v>
      </c>
      <c r="U40" s="80" t="str">
        <f t="shared" si="27"/>
        <v/>
      </c>
      <c r="V40" s="80">
        <v>0</v>
      </c>
      <c r="W40" s="81" t="str">
        <f t="shared" si="7"/>
        <v/>
      </c>
      <c r="X40" s="16" t="str">
        <f t="shared" si="55"/>
        <v/>
      </c>
      <c r="Y40" s="82">
        <v>3166</v>
      </c>
      <c r="Z40" s="83">
        <f t="shared" si="29"/>
        <v>2849.4</v>
      </c>
      <c r="AA40" s="83">
        <v>372</v>
      </c>
      <c r="AB40" s="84">
        <f t="shared" si="10"/>
        <v>2410</v>
      </c>
      <c r="AC40" s="18">
        <f t="shared" si="56"/>
        <v>0.15420790341826351</v>
      </c>
      <c r="AD40" s="79">
        <v>2943</v>
      </c>
      <c r="AE40" s="80">
        <f t="shared" si="31"/>
        <v>2648.7000000000003</v>
      </c>
      <c r="AF40" s="80">
        <v>534</v>
      </c>
      <c r="AG40" s="81">
        <f t="shared" si="13"/>
        <v>2248</v>
      </c>
      <c r="AH40" s="16">
        <f t="shared" si="57"/>
        <v>0.15128176086382009</v>
      </c>
      <c r="AI40" s="82">
        <v>0</v>
      </c>
      <c r="AJ40" s="83" t="str">
        <f t="shared" si="33"/>
        <v/>
      </c>
      <c r="AK40" s="83">
        <v>0</v>
      </c>
      <c r="AL40" s="84" t="str">
        <f t="shared" si="16"/>
        <v/>
      </c>
      <c r="AM40" s="18" t="str">
        <f t="shared" si="58"/>
        <v/>
      </c>
      <c r="AN40" s="79">
        <v>0</v>
      </c>
      <c r="AO40" s="80" t="str">
        <f t="shared" si="35"/>
        <v/>
      </c>
      <c r="AP40" s="80">
        <v>0</v>
      </c>
      <c r="AQ40" s="81" t="str">
        <f t="shared" si="19"/>
        <v/>
      </c>
      <c r="AR40" s="16" t="str">
        <f t="shared" si="59"/>
        <v/>
      </c>
    </row>
    <row r="41" spans="1:44" s="5" customFormat="1" ht="12.75" customHeight="1">
      <c r="A41" s="44" t="s">
        <v>22</v>
      </c>
      <c r="B41" s="40" t="s">
        <v>248</v>
      </c>
      <c r="C41" s="4"/>
      <c r="D41" s="51">
        <v>3.57</v>
      </c>
      <c r="E41" s="41" t="s">
        <v>276</v>
      </c>
      <c r="F41" s="78">
        <v>3739</v>
      </c>
      <c r="G41" s="78">
        <v>3399</v>
      </c>
      <c r="H41" s="124">
        <v>2565</v>
      </c>
      <c r="I41" s="79">
        <v>2443</v>
      </c>
      <c r="J41" s="80">
        <f t="shared" ref="J41:J62" si="60">IFERROR(IF(I41&gt;1,I41*0.9,""),"")</f>
        <v>2198.7000000000003</v>
      </c>
      <c r="K41" s="80">
        <v>710</v>
      </c>
      <c r="L41" s="81">
        <f t="shared" ref="L41:L62" si="61">IFERROR(IF(K41&gt;1,($H41-K41),""),"")</f>
        <v>1855</v>
      </c>
      <c r="M41" s="16">
        <f t="shared" ref="M41:M62" si="62">IFERROR(IF((IFERROR(IF(K41&gt;1,(J41-L41)/J41,""),(($G41*0.9)-L41)/($G41*0.9)))&gt;1%,IFERROR(IF(K41&gt;1,(J41-L41)/J41,""),(($G41*0.9)-L41)/($G41*0.9)),""),"")</f>
        <v>0.15631964342566071</v>
      </c>
      <c r="N41" s="82">
        <v>2443</v>
      </c>
      <c r="O41" s="83">
        <f t="shared" ref="O41:O62" si="63">IFERROR(IF(N41&gt;1,N41*0.9,""),"")</f>
        <v>2198.7000000000003</v>
      </c>
      <c r="P41" s="83">
        <v>718</v>
      </c>
      <c r="Q41" s="84">
        <f t="shared" ref="Q41:Q62" si="64">IFERROR(IF(P41&gt;1,($H41-P41),""),"")</f>
        <v>1847</v>
      </c>
      <c r="R41" s="18">
        <f t="shared" ref="R41:R62" si="65">IFERROR(IF((IFERROR(IF(P41&gt;1,(O41-Q41)/O41,""),(($G41*0.9)-Q41)/($G41*0.9)))&gt;1%,IFERROR(IF(P41&gt;1,(O41-Q41)/O41,""),(($G41*0.9)-Q41)/($G41*0.9)),""),"")</f>
        <v>0.15995815709282768</v>
      </c>
      <c r="S41" s="124">
        <v>2565</v>
      </c>
      <c r="T41" s="79">
        <v>0</v>
      </c>
      <c r="U41" s="80" t="str">
        <f t="shared" ref="U41:U62" si="66">IFERROR(IF(T41&gt;1,T41*0.9,""),"")</f>
        <v/>
      </c>
      <c r="V41" s="80">
        <v>0</v>
      </c>
      <c r="W41" s="81" t="str">
        <f t="shared" si="7"/>
        <v/>
      </c>
      <c r="X41" s="16" t="str">
        <f t="shared" ref="X41:X62" si="67">IFERROR(IF((IFERROR(IF(V41&gt;1,(U41-W41)/U41,""),(($G41*0.9)-W41)/($G41*0.9)))&gt;1%,IFERROR(IF(V41&gt;1,(U41-W41)/U41,""),(($G41*0.9)-W41)/($G41*0.9)),""),"")</f>
        <v/>
      </c>
      <c r="Y41" s="82">
        <v>2999</v>
      </c>
      <c r="Z41" s="83">
        <f t="shared" ref="Z41:Z62" si="68">IFERROR(IF(Y41&gt;1,Y41*0.9,""),"")</f>
        <v>2699.1</v>
      </c>
      <c r="AA41" s="83">
        <v>297</v>
      </c>
      <c r="AB41" s="84">
        <f t="shared" si="10"/>
        <v>2268</v>
      </c>
      <c r="AC41" s="18">
        <f t="shared" ref="AC41:AC62" si="69">IFERROR(IF((IFERROR(IF(AA41&gt;1,(Z41-AB41)/Z41,""),(($G41*0.9)-AB41)/($G41*0.9)))&gt;1%,IFERROR(IF(AA41&gt;1,(Z41-AB41)/Z41,""),(($G41*0.9)-AB41)/($G41*0.9)),""),"")</f>
        <v>0.15971990663554517</v>
      </c>
      <c r="AD41" s="79">
        <v>2888</v>
      </c>
      <c r="AE41" s="80">
        <f t="shared" ref="AE41:AE62" si="70">IFERROR(IF(AD41&gt;1,AD41*0.9,""),"")</f>
        <v>2599.2000000000003</v>
      </c>
      <c r="AF41" s="80">
        <v>381</v>
      </c>
      <c r="AG41" s="81">
        <f t="shared" si="13"/>
        <v>2184</v>
      </c>
      <c r="AH41" s="16">
        <f t="shared" ref="AH41:AH62" si="71">IFERROR(IF((IFERROR(IF(AF41&gt;1,(AE41-AG41)/AE41,""),(($G41*0.9)-AG41)/($G41*0.9)))&gt;1%,IFERROR(IF(AF41&gt;1,(AE41-AG41)/AE41,""),(($G41*0.9)-AG41)/($G41*0.9)),""),"")</f>
        <v>0.15974145891043406</v>
      </c>
      <c r="AI41" s="82">
        <v>0</v>
      </c>
      <c r="AJ41" s="83" t="str">
        <f t="shared" ref="AJ41:AJ62" si="72">IFERROR(IF(AI41&gt;1,AI41*0.9,""),"")</f>
        <v/>
      </c>
      <c r="AK41" s="83">
        <v>0</v>
      </c>
      <c r="AL41" s="84" t="str">
        <f t="shared" si="16"/>
        <v/>
      </c>
      <c r="AM41" s="18" t="str">
        <f t="shared" ref="AM41:AM62" si="73">IFERROR(IF((IFERROR(IF(AK41&gt;1,(AJ41-AL41)/AJ41,""),(($G41*0.9)-AL41)/($G41*0.9)))&gt;1%,IFERROR(IF(AK41&gt;1,(AJ41-AL41)/AJ41,""),(($G41*0.9)-AL41)/($G41*0.9)),""),"")</f>
        <v/>
      </c>
      <c r="AN41" s="79">
        <v>0</v>
      </c>
      <c r="AO41" s="80" t="str">
        <f t="shared" ref="AO41:AO62" si="74">IFERROR(IF(AN41&gt;1,AN41*0.9,""),"")</f>
        <v/>
      </c>
      <c r="AP41" s="80">
        <v>0</v>
      </c>
      <c r="AQ41" s="81" t="str">
        <f t="shared" si="19"/>
        <v/>
      </c>
      <c r="AR41" s="16" t="str">
        <f t="shared" ref="AR41:AR62" si="75">IFERROR(IF((IFERROR(IF(AP41&gt;1,(AO41-AQ41)/AO41,""),(($G41*0.9)-AQ41)/($G41*0.9)))&gt;1%,IFERROR(IF(AP41&gt;1,(AO41-AQ41)/AO41,""),(($G41*0.9)-AQ41)/($G41*0.9)),""),"")</f>
        <v/>
      </c>
    </row>
    <row r="42" spans="1:44" s="5" customFormat="1" ht="12.75" customHeight="1">
      <c r="A42" s="44" t="s">
        <v>31</v>
      </c>
      <c r="B42" s="40" t="s">
        <v>248</v>
      </c>
      <c r="C42" s="4"/>
      <c r="D42" s="51">
        <v>3.57</v>
      </c>
      <c r="E42" s="41" t="s">
        <v>480</v>
      </c>
      <c r="F42" s="78">
        <v>4619</v>
      </c>
      <c r="G42" s="78">
        <v>4199</v>
      </c>
      <c r="H42" s="124">
        <v>3170</v>
      </c>
      <c r="I42" s="79">
        <v>3332</v>
      </c>
      <c r="J42" s="80">
        <f t="shared" si="60"/>
        <v>2998.8</v>
      </c>
      <c r="K42" s="80">
        <v>650</v>
      </c>
      <c r="L42" s="81">
        <f t="shared" si="61"/>
        <v>2520</v>
      </c>
      <c r="M42" s="16">
        <f t="shared" si="62"/>
        <v>0.15966386554621853</v>
      </c>
      <c r="N42" s="82">
        <v>3332</v>
      </c>
      <c r="O42" s="83">
        <f t="shared" si="63"/>
        <v>2998.8</v>
      </c>
      <c r="P42" s="83">
        <v>650</v>
      </c>
      <c r="Q42" s="84">
        <f t="shared" si="64"/>
        <v>2520</v>
      </c>
      <c r="R42" s="18">
        <f t="shared" si="65"/>
        <v>0.15966386554621853</v>
      </c>
      <c r="S42" s="124">
        <v>3170</v>
      </c>
      <c r="T42" s="79">
        <v>0</v>
      </c>
      <c r="U42" s="80" t="str">
        <f t="shared" si="66"/>
        <v/>
      </c>
      <c r="V42" s="80">
        <v>0</v>
      </c>
      <c r="W42" s="81" t="str">
        <f t="shared" si="7"/>
        <v/>
      </c>
      <c r="X42" s="16" t="str">
        <f t="shared" si="67"/>
        <v/>
      </c>
      <c r="Y42" s="82">
        <v>3666</v>
      </c>
      <c r="Z42" s="83">
        <f t="shared" si="68"/>
        <v>3299.4</v>
      </c>
      <c r="AA42" s="83">
        <v>397</v>
      </c>
      <c r="AB42" s="84">
        <f t="shared" si="10"/>
        <v>2773</v>
      </c>
      <c r="AC42" s="18">
        <f t="shared" si="69"/>
        <v>0.15954415954415957</v>
      </c>
      <c r="AD42" s="79">
        <v>3443</v>
      </c>
      <c r="AE42" s="80">
        <f t="shared" si="70"/>
        <v>3098.7000000000003</v>
      </c>
      <c r="AF42" s="80">
        <v>566</v>
      </c>
      <c r="AG42" s="81">
        <f t="shared" si="13"/>
        <v>2604</v>
      </c>
      <c r="AH42" s="16">
        <f t="shared" si="71"/>
        <v>0.15964759415238655</v>
      </c>
      <c r="AI42" s="82">
        <v>0</v>
      </c>
      <c r="AJ42" s="83" t="str">
        <f t="shared" si="72"/>
        <v/>
      </c>
      <c r="AK42" s="83">
        <v>0</v>
      </c>
      <c r="AL42" s="84" t="str">
        <f t="shared" si="16"/>
        <v/>
      </c>
      <c r="AM42" s="18" t="str">
        <f t="shared" si="73"/>
        <v/>
      </c>
      <c r="AN42" s="79">
        <v>0</v>
      </c>
      <c r="AO42" s="80" t="str">
        <f t="shared" si="74"/>
        <v/>
      </c>
      <c r="AP42" s="80">
        <v>0</v>
      </c>
      <c r="AQ42" s="81" t="str">
        <f t="shared" si="19"/>
        <v/>
      </c>
      <c r="AR42" s="16" t="str">
        <f t="shared" si="75"/>
        <v/>
      </c>
    </row>
    <row r="43" spans="1:44" s="5" customFormat="1" ht="12.75" customHeight="1">
      <c r="A43" s="44" t="s">
        <v>30</v>
      </c>
      <c r="B43" s="40" t="s">
        <v>248</v>
      </c>
      <c r="C43" s="4"/>
      <c r="D43" s="51">
        <v>3.57</v>
      </c>
      <c r="E43" s="41" t="s">
        <v>480</v>
      </c>
      <c r="F43" s="78">
        <v>4399</v>
      </c>
      <c r="G43" s="78">
        <v>3999</v>
      </c>
      <c r="H43" s="124">
        <v>3017</v>
      </c>
      <c r="I43" s="79">
        <v>3221</v>
      </c>
      <c r="J43" s="80">
        <f t="shared" si="60"/>
        <v>2898.9</v>
      </c>
      <c r="K43" s="80">
        <v>582</v>
      </c>
      <c r="L43" s="81">
        <f t="shared" si="61"/>
        <v>2435</v>
      </c>
      <c r="M43" s="16">
        <f t="shared" si="62"/>
        <v>0.16002621684087071</v>
      </c>
      <c r="N43" s="82">
        <v>3221</v>
      </c>
      <c r="O43" s="83">
        <f t="shared" si="63"/>
        <v>2898.9</v>
      </c>
      <c r="P43" s="83">
        <v>582</v>
      </c>
      <c r="Q43" s="84">
        <f t="shared" si="64"/>
        <v>2435</v>
      </c>
      <c r="R43" s="18">
        <f t="shared" si="65"/>
        <v>0.16002621684087071</v>
      </c>
      <c r="S43" s="124">
        <v>3017</v>
      </c>
      <c r="T43" s="79">
        <v>0</v>
      </c>
      <c r="U43" s="80" t="str">
        <f t="shared" si="66"/>
        <v/>
      </c>
      <c r="V43" s="80">
        <v>0</v>
      </c>
      <c r="W43" s="81" t="str">
        <f t="shared" si="7"/>
        <v/>
      </c>
      <c r="X43" s="16" t="str">
        <f t="shared" si="67"/>
        <v/>
      </c>
      <c r="Y43" s="82">
        <v>3554</v>
      </c>
      <c r="Z43" s="83">
        <f t="shared" si="68"/>
        <v>3198.6</v>
      </c>
      <c r="AA43" s="83">
        <v>330</v>
      </c>
      <c r="AB43" s="84">
        <f t="shared" si="10"/>
        <v>2687</v>
      </c>
      <c r="AC43" s="18">
        <f t="shared" si="69"/>
        <v>0.15994497592696802</v>
      </c>
      <c r="AD43" s="79">
        <v>3443</v>
      </c>
      <c r="AE43" s="80">
        <f t="shared" si="70"/>
        <v>3098.7000000000003</v>
      </c>
      <c r="AF43" s="80">
        <v>414</v>
      </c>
      <c r="AG43" s="81">
        <f t="shared" si="13"/>
        <v>2603</v>
      </c>
      <c r="AH43" s="16">
        <f t="shared" si="71"/>
        <v>0.15997031013005461</v>
      </c>
      <c r="AI43" s="82">
        <v>0</v>
      </c>
      <c r="AJ43" s="83" t="str">
        <f t="shared" si="72"/>
        <v/>
      </c>
      <c r="AK43" s="83">
        <v>0</v>
      </c>
      <c r="AL43" s="84" t="str">
        <f t="shared" si="16"/>
        <v/>
      </c>
      <c r="AM43" s="18" t="str">
        <f t="shared" si="73"/>
        <v/>
      </c>
      <c r="AN43" s="79">
        <v>0</v>
      </c>
      <c r="AO43" s="80" t="str">
        <f t="shared" si="74"/>
        <v/>
      </c>
      <c r="AP43" s="80">
        <v>0</v>
      </c>
      <c r="AQ43" s="81" t="str">
        <f t="shared" si="19"/>
        <v/>
      </c>
      <c r="AR43" s="16" t="str">
        <f t="shared" si="75"/>
        <v/>
      </c>
    </row>
    <row r="44" spans="1:44" s="5" customFormat="1" ht="12.75" customHeight="1">
      <c r="A44" s="44" t="s">
        <v>20</v>
      </c>
      <c r="B44" s="40" t="s">
        <v>248</v>
      </c>
      <c r="C44" s="4"/>
      <c r="D44" s="51">
        <v>3.12</v>
      </c>
      <c r="E44" s="41" t="s">
        <v>255</v>
      </c>
      <c r="F44" s="78">
        <v>3189</v>
      </c>
      <c r="G44" s="78">
        <v>2899</v>
      </c>
      <c r="H44" s="124">
        <v>2253</v>
      </c>
      <c r="I44" s="79">
        <v>0</v>
      </c>
      <c r="J44" s="80" t="str">
        <f t="shared" si="60"/>
        <v/>
      </c>
      <c r="K44" s="80">
        <v>0</v>
      </c>
      <c r="L44" s="81" t="str">
        <f t="shared" si="61"/>
        <v/>
      </c>
      <c r="M44" s="16" t="str">
        <f t="shared" si="62"/>
        <v/>
      </c>
      <c r="N44" s="82">
        <v>0</v>
      </c>
      <c r="O44" s="83" t="str">
        <f t="shared" si="63"/>
        <v/>
      </c>
      <c r="P44" s="83">
        <v>0</v>
      </c>
      <c r="Q44" s="84" t="str">
        <f t="shared" si="64"/>
        <v/>
      </c>
      <c r="R44" s="18" t="str">
        <f t="shared" si="65"/>
        <v/>
      </c>
      <c r="S44" s="124">
        <v>2253</v>
      </c>
      <c r="T44" s="79">
        <v>0</v>
      </c>
      <c r="U44" s="80" t="str">
        <f t="shared" si="66"/>
        <v/>
      </c>
      <c r="V44" s="80">
        <v>0</v>
      </c>
      <c r="W44" s="81" t="str">
        <f t="shared" si="7"/>
        <v/>
      </c>
      <c r="X44" s="16" t="str">
        <f t="shared" si="67"/>
        <v/>
      </c>
      <c r="Y44" s="82">
        <v>0</v>
      </c>
      <c r="Z44" s="83" t="str">
        <f t="shared" si="68"/>
        <v/>
      </c>
      <c r="AA44" s="83">
        <v>0</v>
      </c>
      <c r="AB44" s="84" t="str">
        <f t="shared" si="10"/>
        <v/>
      </c>
      <c r="AC44" s="18" t="str">
        <f t="shared" si="69"/>
        <v/>
      </c>
      <c r="AD44" s="79">
        <v>0</v>
      </c>
      <c r="AE44" s="80" t="str">
        <f t="shared" si="70"/>
        <v/>
      </c>
      <c r="AF44" s="80">
        <v>0</v>
      </c>
      <c r="AG44" s="81" t="str">
        <f t="shared" si="13"/>
        <v/>
      </c>
      <c r="AH44" s="16" t="str">
        <f t="shared" si="71"/>
        <v/>
      </c>
      <c r="AI44" s="82">
        <v>0</v>
      </c>
      <c r="AJ44" s="83" t="str">
        <f t="shared" si="72"/>
        <v/>
      </c>
      <c r="AK44" s="83">
        <v>0</v>
      </c>
      <c r="AL44" s="84" t="str">
        <f t="shared" si="16"/>
        <v/>
      </c>
      <c r="AM44" s="18" t="str">
        <f t="shared" si="73"/>
        <v/>
      </c>
      <c r="AN44" s="79">
        <v>0</v>
      </c>
      <c r="AO44" s="80" t="str">
        <f t="shared" si="74"/>
        <v/>
      </c>
      <c r="AP44" s="80">
        <v>0</v>
      </c>
      <c r="AQ44" s="81" t="str">
        <f t="shared" si="19"/>
        <v/>
      </c>
      <c r="AR44" s="16" t="str">
        <f t="shared" si="75"/>
        <v/>
      </c>
    </row>
    <row r="45" spans="1:44" s="5" customFormat="1" ht="12.75" customHeight="1">
      <c r="A45" s="44" t="s">
        <v>18</v>
      </c>
      <c r="B45" s="40" t="s">
        <v>248</v>
      </c>
      <c r="C45" s="4"/>
      <c r="D45" s="51">
        <v>3.12</v>
      </c>
      <c r="E45" s="41" t="s">
        <v>255</v>
      </c>
      <c r="F45" s="78">
        <v>2969</v>
      </c>
      <c r="G45" s="78">
        <v>2699</v>
      </c>
      <c r="H45" s="124">
        <v>2096</v>
      </c>
      <c r="I45" s="79">
        <v>2110</v>
      </c>
      <c r="J45" s="80">
        <f t="shared" si="60"/>
        <v>1899</v>
      </c>
      <c r="K45" s="80">
        <v>445</v>
      </c>
      <c r="L45" s="81">
        <f t="shared" si="61"/>
        <v>1651</v>
      </c>
      <c r="M45" s="16">
        <f t="shared" si="62"/>
        <v>0.13059505002632965</v>
      </c>
      <c r="N45" s="82">
        <v>2110</v>
      </c>
      <c r="O45" s="83">
        <f t="shared" si="63"/>
        <v>1899</v>
      </c>
      <c r="P45" s="83">
        <v>445</v>
      </c>
      <c r="Q45" s="84">
        <f t="shared" si="64"/>
        <v>1651</v>
      </c>
      <c r="R45" s="18">
        <f t="shared" si="65"/>
        <v>0.13059505002632965</v>
      </c>
      <c r="S45" s="124">
        <v>2096</v>
      </c>
      <c r="T45" s="79">
        <v>0</v>
      </c>
      <c r="U45" s="80" t="str">
        <f t="shared" si="66"/>
        <v/>
      </c>
      <c r="V45" s="80">
        <v>0</v>
      </c>
      <c r="W45" s="81" t="str">
        <f t="shared" si="7"/>
        <v/>
      </c>
      <c r="X45" s="16" t="str">
        <f t="shared" si="67"/>
        <v/>
      </c>
      <c r="Y45" s="82">
        <v>0</v>
      </c>
      <c r="Z45" s="83" t="str">
        <f t="shared" si="68"/>
        <v/>
      </c>
      <c r="AA45" s="83">
        <v>0</v>
      </c>
      <c r="AB45" s="84" t="str">
        <f t="shared" si="10"/>
        <v/>
      </c>
      <c r="AC45" s="18" t="str">
        <f t="shared" si="69"/>
        <v/>
      </c>
      <c r="AD45" s="79">
        <v>2443</v>
      </c>
      <c r="AE45" s="80">
        <f t="shared" si="70"/>
        <v>2198.7000000000003</v>
      </c>
      <c r="AF45" s="80">
        <v>196</v>
      </c>
      <c r="AG45" s="81">
        <f t="shared" si="13"/>
        <v>1900</v>
      </c>
      <c r="AH45" s="16">
        <f t="shared" si="71"/>
        <v>0.13585300404784656</v>
      </c>
      <c r="AI45" s="82">
        <v>0</v>
      </c>
      <c r="AJ45" s="83" t="str">
        <f t="shared" si="72"/>
        <v/>
      </c>
      <c r="AK45" s="83">
        <v>0</v>
      </c>
      <c r="AL45" s="84" t="str">
        <f t="shared" si="16"/>
        <v/>
      </c>
      <c r="AM45" s="18" t="str">
        <f t="shared" si="73"/>
        <v/>
      </c>
      <c r="AN45" s="79">
        <v>0</v>
      </c>
      <c r="AO45" s="80" t="str">
        <f t="shared" si="74"/>
        <v/>
      </c>
      <c r="AP45" s="80">
        <v>0</v>
      </c>
      <c r="AQ45" s="81" t="str">
        <f t="shared" si="19"/>
        <v/>
      </c>
      <c r="AR45" s="16" t="str">
        <f t="shared" si="75"/>
        <v/>
      </c>
    </row>
    <row r="46" spans="1:44" s="5" customFormat="1" ht="12.75" customHeight="1">
      <c r="A46" s="44" t="s">
        <v>23</v>
      </c>
      <c r="B46" s="40" t="s">
        <v>248</v>
      </c>
      <c r="C46" s="4" t="s">
        <v>5</v>
      </c>
      <c r="D46" s="51">
        <v>3.12</v>
      </c>
      <c r="E46" s="41" t="s">
        <v>256</v>
      </c>
      <c r="F46" s="78">
        <v>3409</v>
      </c>
      <c r="G46" s="78">
        <v>3099</v>
      </c>
      <c r="H46" s="124">
        <v>2410</v>
      </c>
      <c r="I46" s="79">
        <v>0</v>
      </c>
      <c r="J46" s="80" t="str">
        <f t="shared" si="60"/>
        <v/>
      </c>
      <c r="K46" s="80">
        <v>0</v>
      </c>
      <c r="L46" s="81" t="str">
        <f t="shared" si="61"/>
        <v/>
      </c>
      <c r="M46" s="16" t="str">
        <f t="shared" si="62"/>
        <v/>
      </c>
      <c r="N46" s="82">
        <v>0</v>
      </c>
      <c r="O46" s="83" t="str">
        <f t="shared" si="63"/>
        <v/>
      </c>
      <c r="P46" s="83">
        <v>0</v>
      </c>
      <c r="Q46" s="84" t="str">
        <f t="shared" si="64"/>
        <v/>
      </c>
      <c r="R46" s="18" t="str">
        <f t="shared" si="65"/>
        <v/>
      </c>
      <c r="S46" s="124">
        <v>0</v>
      </c>
      <c r="T46" s="79">
        <v>0</v>
      </c>
      <c r="U46" s="80" t="str">
        <f t="shared" si="66"/>
        <v/>
      </c>
      <c r="V46" s="80">
        <v>0</v>
      </c>
      <c r="W46" s="81" t="str">
        <f t="shared" si="7"/>
        <v/>
      </c>
      <c r="X46" s="16" t="str">
        <f t="shared" si="67"/>
        <v/>
      </c>
      <c r="Y46" s="82">
        <v>0</v>
      </c>
      <c r="Z46" s="83" t="str">
        <f t="shared" si="68"/>
        <v/>
      </c>
      <c r="AA46" s="83">
        <v>0</v>
      </c>
      <c r="AB46" s="84" t="str">
        <f t="shared" si="10"/>
        <v/>
      </c>
      <c r="AC46" s="18" t="str">
        <f t="shared" si="69"/>
        <v/>
      </c>
      <c r="AD46" s="79">
        <v>0</v>
      </c>
      <c r="AE46" s="80" t="str">
        <f t="shared" si="70"/>
        <v/>
      </c>
      <c r="AF46" s="80">
        <v>0</v>
      </c>
      <c r="AG46" s="81" t="str">
        <f t="shared" si="13"/>
        <v/>
      </c>
      <c r="AH46" s="16" t="str">
        <f t="shared" si="71"/>
        <v/>
      </c>
      <c r="AI46" s="82">
        <v>0</v>
      </c>
      <c r="AJ46" s="83" t="str">
        <f t="shared" si="72"/>
        <v/>
      </c>
      <c r="AK46" s="83">
        <v>0</v>
      </c>
      <c r="AL46" s="84" t="str">
        <f t="shared" si="16"/>
        <v/>
      </c>
      <c r="AM46" s="18" t="str">
        <f t="shared" si="73"/>
        <v/>
      </c>
      <c r="AN46" s="79">
        <v>0</v>
      </c>
      <c r="AO46" s="80" t="str">
        <f t="shared" si="74"/>
        <v/>
      </c>
      <c r="AP46" s="80">
        <v>0</v>
      </c>
      <c r="AQ46" s="81" t="str">
        <f t="shared" si="19"/>
        <v/>
      </c>
      <c r="AR46" s="16" t="str">
        <f t="shared" si="75"/>
        <v/>
      </c>
    </row>
    <row r="47" spans="1:44" s="5" customFormat="1" ht="12.75" customHeight="1">
      <c r="A47" s="44" t="s">
        <v>263</v>
      </c>
      <c r="B47" s="40" t="s">
        <v>248</v>
      </c>
      <c r="C47" s="4" t="s">
        <v>550</v>
      </c>
      <c r="D47" s="51">
        <v>3.84</v>
      </c>
      <c r="E47" s="41" t="s">
        <v>455</v>
      </c>
      <c r="F47" s="78">
        <v>3409</v>
      </c>
      <c r="G47" s="78">
        <v>3099</v>
      </c>
      <c r="H47" s="124">
        <v>2410</v>
      </c>
      <c r="I47" s="79">
        <v>2666</v>
      </c>
      <c r="J47" s="80">
        <f t="shared" si="60"/>
        <v>2399.4</v>
      </c>
      <c r="K47" s="80">
        <v>329</v>
      </c>
      <c r="L47" s="81">
        <f t="shared" si="61"/>
        <v>2081</v>
      </c>
      <c r="M47" s="16">
        <f t="shared" si="62"/>
        <v>0.13269984162707346</v>
      </c>
      <c r="N47" s="82">
        <v>2666</v>
      </c>
      <c r="O47" s="83">
        <f t="shared" si="63"/>
        <v>2399.4</v>
      </c>
      <c r="P47" s="83">
        <v>329</v>
      </c>
      <c r="Q47" s="84">
        <f t="shared" si="64"/>
        <v>2081</v>
      </c>
      <c r="R47" s="18">
        <f t="shared" si="65"/>
        <v>0.13269984162707346</v>
      </c>
      <c r="S47" s="124">
        <v>2513</v>
      </c>
      <c r="T47" s="79">
        <v>0</v>
      </c>
      <c r="U47" s="80" t="str">
        <f t="shared" si="66"/>
        <v/>
      </c>
      <c r="V47" s="80">
        <v>0</v>
      </c>
      <c r="W47" s="81" t="str">
        <f t="shared" si="7"/>
        <v/>
      </c>
      <c r="X47" s="16" t="str">
        <f t="shared" si="67"/>
        <v/>
      </c>
      <c r="Y47" s="82">
        <v>0</v>
      </c>
      <c r="Z47" s="83" t="str">
        <f t="shared" si="68"/>
        <v/>
      </c>
      <c r="AA47" s="83">
        <v>0</v>
      </c>
      <c r="AB47" s="84" t="str">
        <f t="shared" si="10"/>
        <v/>
      </c>
      <c r="AC47" s="18" t="str">
        <f t="shared" si="69"/>
        <v/>
      </c>
      <c r="AD47" s="79" t="s">
        <v>235</v>
      </c>
      <c r="AE47" s="80" t="str">
        <f t="shared" si="70"/>
        <v/>
      </c>
      <c r="AF47" s="80">
        <v>0</v>
      </c>
      <c r="AG47" s="81" t="str">
        <f t="shared" si="13"/>
        <v/>
      </c>
      <c r="AH47" s="16" t="str">
        <f t="shared" si="71"/>
        <v/>
      </c>
      <c r="AI47" s="82">
        <v>0</v>
      </c>
      <c r="AJ47" s="83" t="str">
        <f t="shared" si="72"/>
        <v/>
      </c>
      <c r="AK47" s="83">
        <v>0</v>
      </c>
      <c r="AL47" s="84" t="str">
        <f t="shared" si="16"/>
        <v/>
      </c>
      <c r="AM47" s="18" t="str">
        <f t="shared" si="73"/>
        <v/>
      </c>
      <c r="AN47" s="79">
        <v>0</v>
      </c>
      <c r="AO47" s="80" t="str">
        <f t="shared" si="74"/>
        <v/>
      </c>
      <c r="AP47" s="80">
        <v>0</v>
      </c>
      <c r="AQ47" s="81" t="str">
        <f t="shared" si="19"/>
        <v/>
      </c>
      <c r="AR47" s="16" t="str">
        <f t="shared" si="75"/>
        <v/>
      </c>
    </row>
    <row r="48" spans="1:44" s="5" customFormat="1" ht="12.75" customHeight="1">
      <c r="A48" s="44" t="s">
        <v>262</v>
      </c>
      <c r="B48" s="40" t="s">
        <v>248</v>
      </c>
      <c r="C48" s="4" t="s">
        <v>550</v>
      </c>
      <c r="D48" s="51">
        <v>4.16</v>
      </c>
      <c r="E48" s="41" t="s">
        <v>455</v>
      </c>
      <c r="F48" s="78">
        <v>3464</v>
      </c>
      <c r="G48" s="78">
        <v>3149</v>
      </c>
      <c r="H48" s="124">
        <v>2449</v>
      </c>
      <c r="I48" s="79">
        <v>2666</v>
      </c>
      <c r="J48" s="80">
        <f t="shared" si="60"/>
        <v>2399.4</v>
      </c>
      <c r="K48" s="80">
        <v>360</v>
      </c>
      <c r="L48" s="81">
        <f t="shared" si="61"/>
        <v>2089</v>
      </c>
      <c r="M48" s="16">
        <f t="shared" si="62"/>
        <v>0.12936567475202138</v>
      </c>
      <c r="N48" s="82">
        <v>2666</v>
      </c>
      <c r="O48" s="83">
        <f t="shared" si="63"/>
        <v>2399.4</v>
      </c>
      <c r="P48" s="83">
        <v>365</v>
      </c>
      <c r="Q48" s="84">
        <f t="shared" si="64"/>
        <v>2084</v>
      </c>
      <c r="R48" s="18">
        <f t="shared" si="65"/>
        <v>0.13144952904892893</v>
      </c>
      <c r="S48" s="124">
        <v>2552</v>
      </c>
      <c r="T48" s="79">
        <v>0</v>
      </c>
      <c r="U48" s="80" t="str">
        <f t="shared" si="66"/>
        <v/>
      </c>
      <c r="V48" s="80">
        <v>0</v>
      </c>
      <c r="W48" s="81" t="str">
        <f t="shared" si="7"/>
        <v/>
      </c>
      <c r="X48" s="16" t="str">
        <f t="shared" si="67"/>
        <v/>
      </c>
      <c r="Y48" s="82">
        <v>0</v>
      </c>
      <c r="Z48" s="83" t="str">
        <f t="shared" si="68"/>
        <v/>
      </c>
      <c r="AA48" s="83">
        <v>0</v>
      </c>
      <c r="AB48" s="84" t="str">
        <f t="shared" si="10"/>
        <v/>
      </c>
      <c r="AC48" s="18" t="str">
        <f t="shared" si="69"/>
        <v/>
      </c>
      <c r="AD48" s="79">
        <v>2832</v>
      </c>
      <c r="AE48" s="80">
        <f t="shared" si="70"/>
        <v>2548.8000000000002</v>
      </c>
      <c r="AF48" s="80">
        <v>324</v>
      </c>
      <c r="AG48" s="81">
        <f t="shared" si="13"/>
        <v>2228</v>
      </c>
      <c r="AH48" s="16">
        <f t="shared" si="71"/>
        <v>0.12586315128688016</v>
      </c>
      <c r="AI48" s="82">
        <v>0</v>
      </c>
      <c r="AJ48" s="83" t="str">
        <f t="shared" si="72"/>
        <v/>
      </c>
      <c r="AK48" s="83">
        <v>0</v>
      </c>
      <c r="AL48" s="84" t="str">
        <f t="shared" si="16"/>
        <v/>
      </c>
      <c r="AM48" s="18" t="str">
        <f t="shared" si="73"/>
        <v/>
      </c>
      <c r="AN48" s="79">
        <v>0</v>
      </c>
      <c r="AO48" s="80" t="str">
        <f t="shared" si="74"/>
        <v/>
      </c>
      <c r="AP48" s="80">
        <v>0</v>
      </c>
      <c r="AQ48" s="81" t="str">
        <f t="shared" si="19"/>
        <v/>
      </c>
      <c r="AR48" s="16" t="str">
        <f t="shared" si="75"/>
        <v/>
      </c>
    </row>
    <row r="49" spans="1:44" s="5" customFormat="1" ht="12.75" customHeight="1">
      <c r="A49" s="44" t="s">
        <v>247</v>
      </c>
      <c r="B49" s="40" t="s">
        <v>248</v>
      </c>
      <c r="C49" s="4" t="s">
        <v>550</v>
      </c>
      <c r="D49" s="51">
        <v>3.84</v>
      </c>
      <c r="E49" s="41" t="s">
        <v>455</v>
      </c>
      <c r="F49" s="78">
        <v>3189</v>
      </c>
      <c r="G49" s="78">
        <v>2899</v>
      </c>
      <c r="H49" s="124">
        <v>2254</v>
      </c>
      <c r="I49" s="79">
        <v>2554</v>
      </c>
      <c r="J49" s="80">
        <f t="shared" si="60"/>
        <v>2298.6</v>
      </c>
      <c r="K49" s="80">
        <v>260</v>
      </c>
      <c r="L49" s="81">
        <f t="shared" si="61"/>
        <v>1994</v>
      </c>
      <c r="M49" s="16">
        <f t="shared" si="62"/>
        <v>0.13251544418341596</v>
      </c>
      <c r="N49" s="82">
        <v>2554</v>
      </c>
      <c r="O49" s="83">
        <f t="shared" si="63"/>
        <v>2298.6</v>
      </c>
      <c r="P49" s="83">
        <v>260</v>
      </c>
      <c r="Q49" s="84">
        <f t="shared" si="64"/>
        <v>1994</v>
      </c>
      <c r="R49" s="18">
        <f t="shared" si="65"/>
        <v>0.13251544418341596</v>
      </c>
      <c r="S49" s="124">
        <v>2356</v>
      </c>
      <c r="T49" s="79">
        <v>0</v>
      </c>
      <c r="U49" s="80" t="str">
        <f t="shared" si="66"/>
        <v/>
      </c>
      <c r="V49" s="80">
        <v>0</v>
      </c>
      <c r="W49" s="81" t="str">
        <f t="shared" si="7"/>
        <v/>
      </c>
      <c r="X49" s="16" t="str">
        <f t="shared" si="67"/>
        <v/>
      </c>
      <c r="Y49" s="82">
        <v>0</v>
      </c>
      <c r="Z49" s="83" t="str">
        <f t="shared" si="68"/>
        <v/>
      </c>
      <c r="AA49" s="83">
        <v>0</v>
      </c>
      <c r="AB49" s="84" t="str">
        <f t="shared" si="10"/>
        <v/>
      </c>
      <c r="AC49" s="18" t="str">
        <f t="shared" si="69"/>
        <v/>
      </c>
      <c r="AD49" s="79">
        <v>2666</v>
      </c>
      <c r="AE49" s="80">
        <f t="shared" si="70"/>
        <v>2399.4</v>
      </c>
      <c r="AF49" s="80">
        <v>258</v>
      </c>
      <c r="AG49" s="81">
        <f t="shared" si="13"/>
        <v>2098</v>
      </c>
      <c r="AH49" s="16">
        <f t="shared" si="71"/>
        <v>0.12561473701758777</v>
      </c>
      <c r="AI49" s="82">
        <v>0</v>
      </c>
      <c r="AJ49" s="83" t="str">
        <f t="shared" si="72"/>
        <v/>
      </c>
      <c r="AK49" s="83">
        <v>0</v>
      </c>
      <c r="AL49" s="84" t="str">
        <f t="shared" si="16"/>
        <v/>
      </c>
      <c r="AM49" s="18" t="str">
        <f t="shared" si="73"/>
        <v/>
      </c>
      <c r="AN49" s="79">
        <v>0</v>
      </c>
      <c r="AO49" s="80" t="str">
        <f t="shared" si="74"/>
        <v/>
      </c>
      <c r="AP49" s="80">
        <v>0</v>
      </c>
      <c r="AQ49" s="81" t="str">
        <f t="shared" si="19"/>
        <v/>
      </c>
      <c r="AR49" s="16" t="str">
        <f t="shared" si="75"/>
        <v/>
      </c>
    </row>
    <row r="50" spans="1:44" s="5" customFormat="1" ht="12.75" customHeight="1">
      <c r="A50" s="44" t="s">
        <v>426</v>
      </c>
      <c r="B50" s="40" t="s">
        <v>248</v>
      </c>
      <c r="C50" s="4" t="s">
        <v>550</v>
      </c>
      <c r="D50" s="51">
        <v>4.16</v>
      </c>
      <c r="E50" s="41" t="s">
        <v>501</v>
      </c>
      <c r="F50" s="78">
        <v>3794</v>
      </c>
      <c r="G50" s="78">
        <v>3449</v>
      </c>
      <c r="H50" s="124">
        <v>2710</v>
      </c>
      <c r="I50" s="79">
        <v>2888</v>
      </c>
      <c r="J50" s="80">
        <f t="shared" si="60"/>
        <v>2599.2000000000003</v>
      </c>
      <c r="K50" s="80">
        <v>437</v>
      </c>
      <c r="L50" s="81">
        <f t="shared" si="61"/>
        <v>2273</v>
      </c>
      <c r="M50" s="16">
        <f t="shared" si="62"/>
        <v>0.12550015389350577</v>
      </c>
      <c r="N50" s="82">
        <v>2888</v>
      </c>
      <c r="O50" s="83">
        <f t="shared" si="63"/>
        <v>2599.2000000000003</v>
      </c>
      <c r="P50" s="83">
        <v>437</v>
      </c>
      <c r="Q50" s="84">
        <f t="shared" si="64"/>
        <v>2273</v>
      </c>
      <c r="R50" s="18">
        <f t="shared" si="65"/>
        <v>0.12550015389350577</v>
      </c>
      <c r="S50" s="124">
        <v>2788</v>
      </c>
      <c r="T50" s="79">
        <v>0</v>
      </c>
      <c r="U50" s="80" t="str">
        <f t="shared" si="66"/>
        <v/>
      </c>
      <c r="V50" s="80">
        <v>0</v>
      </c>
      <c r="W50" s="81" t="str">
        <f t="shared" si="7"/>
        <v/>
      </c>
      <c r="X50" s="16" t="str">
        <f t="shared" si="67"/>
        <v/>
      </c>
      <c r="Y50" s="82" t="s">
        <v>235</v>
      </c>
      <c r="Z50" s="83" t="str">
        <f t="shared" si="68"/>
        <v/>
      </c>
      <c r="AA50" s="83">
        <v>0</v>
      </c>
      <c r="AB50" s="84" t="str">
        <f t="shared" si="10"/>
        <v/>
      </c>
      <c r="AC50" s="18" t="str">
        <f t="shared" si="69"/>
        <v/>
      </c>
      <c r="AD50" s="79" t="s">
        <v>235</v>
      </c>
      <c r="AE50" s="80" t="str">
        <f t="shared" si="70"/>
        <v/>
      </c>
      <c r="AF50" s="80">
        <v>0</v>
      </c>
      <c r="AG50" s="81" t="str">
        <f t="shared" si="13"/>
        <v/>
      </c>
      <c r="AH50" s="16" t="str">
        <f t="shared" si="71"/>
        <v/>
      </c>
      <c r="AI50" s="82">
        <v>0</v>
      </c>
      <c r="AJ50" s="83" t="str">
        <f t="shared" si="72"/>
        <v/>
      </c>
      <c r="AK50" s="83">
        <v>0</v>
      </c>
      <c r="AL50" s="84" t="str">
        <f t="shared" si="16"/>
        <v/>
      </c>
      <c r="AM50" s="18" t="str">
        <f t="shared" si="73"/>
        <v/>
      </c>
      <c r="AN50" s="79">
        <v>0</v>
      </c>
      <c r="AO50" s="80" t="str">
        <f t="shared" si="74"/>
        <v/>
      </c>
      <c r="AP50" s="80">
        <v>0</v>
      </c>
      <c r="AQ50" s="81" t="str">
        <f t="shared" si="19"/>
        <v/>
      </c>
      <c r="AR50" s="16" t="str">
        <f t="shared" si="75"/>
        <v/>
      </c>
    </row>
    <row r="51" spans="1:44" s="5" customFormat="1" ht="12.75" customHeight="1">
      <c r="A51" s="44" t="s">
        <v>425</v>
      </c>
      <c r="B51" s="40" t="s">
        <v>248</v>
      </c>
      <c r="C51" s="4" t="s">
        <v>550</v>
      </c>
      <c r="D51" s="51">
        <v>4.16</v>
      </c>
      <c r="E51" s="41" t="s">
        <v>501</v>
      </c>
      <c r="F51" s="78">
        <v>3849</v>
      </c>
      <c r="G51" s="78">
        <v>3499</v>
      </c>
      <c r="H51" s="124">
        <v>2749</v>
      </c>
      <c r="I51" s="79">
        <v>2943</v>
      </c>
      <c r="J51" s="80">
        <f t="shared" si="60"/>
        <v>2648.7000000000003</v>
      </c>
      <c r="K51" s="80">
        <v>433</v>
      </c>
      <c r="L51" s="81">
        <f t="shared" si="61"/>
        <v>2316</v>
      </c>
      <c r="M51" s="16">
        <f t="shared" si="62"/>
        <v>0.125608789217352</v>
      </c>
      <c r="N51" s="82">
        <v>2943</v>
      </c>
      <c r="O51" s="83">
        <f t="shared" si="63"/>
        <v>2648.7000000000003</v>
      </c>
      <c r="P51" s="83">
        <v>433</v>
      </c>
      <c r="Q51" s="84">
        <f t="shared" si="64"/>
        <v>2316</v>
      </c>
      <c r="R51" s="18">
        <f t="shared" si="65"/>
        <v>0.125608789217352</v>
      </c>
      <c r="S51" s="124">
        <v>2827</v>
      </c>
      <c r="T51" s="79">
        <v>0</v>
      </c>
      <c r="U51" s="80" t="str">
        <f t="shared" si="66"/>
        <v/>
      </c>
      <c r="V51" s="80">
        <v>0</v>
      </c>
      <c r="W51" s="81" t="str">
        <f t="shared" si="7"/>
        <v/>
      </c>
      <c r="X51" s="16" t="str">
        <f t="shared" si="67"/>
        <v/>
      </c>
      <c r="Y51" s="82" t="s">
        <v>235</v>
      </c>
      <c r="Z51" s="83" t="str">
        <f t="shared" si="68"/>
        <v/>
      </c>
      <c r="AA51" s="83">
        <v>0</v>
      </c>
      <c r="AB51" s="84" t="str">
        <f t="shared" si="10"/>
        <v/>
      </c>
      <c r="AC51" s="18" t="str">
        <f t="shared" si="69"/>
        <v/>
      </c>
      <c r="AD51" s="79" t="s">
        <v>235</v>
      </c>
      <c r="AE51" s="80" t="str">
        <f t="shared" si="70"/>
        <v/>
      </c>
      <c r="AF51" s="80">
        <v>0</v>
      </c>
      <c r="AG51" s="81" t="str">
        <f t="shared" si="13"/>
        <v/>
      </c>
      <c r="AH51" s="16" t="str">
        <f t="shared" si="71"/>
        <v/>
      </c>
      <c r="AI51" s="82">
        <v>0</v>
      </c>
      <c r="AJ51" s="83" t="str">
        <f t="shared" si="72"/>
        <v/>
      </c>
      <c r="AK51" s="83">
        <v>0</v>
      </c>
      <c r="AL51" s="84" t="str">
        <f t="shared" si="16"/>
        <v/>
      </c>
      <c r="AM51" s="18" t="str">
        <f t="shared" si="73"/>
        <v/>
      </c>
      <c r="AN51" s="79">
        <v>0</v>
      </c>
      <c r="AO51" s="80" t="str">
        <f t="shared" si="74"/>
        <v/>
      </c>
      <c r="AP51" s="80">
        <v>0</v>
      </c>
      <c r="AQ51" s="81" t="str">
        <f t="shared" si="19"/>
        <v/>
      </c>
      <c r="AR51" s="16" t="str">
        <f t="shared" si="75"/>
        <v/>
      </c>
    </row>
    <row r="52" spans="1:44" s="5" customFormat="1" ht="12.75" customHeight="1">
      <c r="A52" s="44" t="s">
        <v>427</v>
      </c>
      <c r="B52" s="40" t="s">
        <v>248</v>
      </c>
      <c r="C52" s="4" t="s">
        <v>550</v>
      </c>
      <c r="D52" s="51">
        <v>4.16</v>
      </c>
      <c r="E52" s="41" t="s">
        <v>501</v>
      </c>
      <c r="F52" s="78">
        <v>3574</v>
      </c>
      <c r="G52" s="78">
        <v>3249</v>
      </c>
      <c r="H52" s="124">
        <v>2552</v>
      </c>
      <c r="I52" s="79">
        <v>2777</v>
      </c>
      <c r="J52" s="80">
        <f t="shared" si="60"/>
        <v>2499.3000000000002</v>
      </c>
      <c r="K52" s="80">
        <v>367</v>
      </c>
      <c r="L52" s="81">
        <f t="shared" si="61"/>
        <v>2185</v>
      </c>
      <c r="M52" s="16">
        <f t="shared" si="62"/>
        <v>0.12575521145920865</v>
      </c>
      <c r="N52" s="82">
        <v>2777</v>
      </c>
      <c r="O52" s="83">
        <f t="shared" si="63"/>
        <v>2499.3000000000002</v>
      </c>
      <c r="P52" s="83">
        <v>367</v>
      </c>
      <c r="Q52" s="84">
        <f t="shared" si="64"/>
        <v>2185</v>
      </c>
      <c r="R52" s="18">
        <f t="shared" si="65"/>
        <v>0.12575521145920865</v>
      </c>
      <c r="S52" s="124">
        <v>2631</v>
      </c>
      <c r="T52" s="79">
        <v>0</v>
      </c>
      <c r="U52" s="80" t="str">
        <f t="shared" si="66"/>
        <v/>
      </c>
      <c r="V52" s="80">
        <v>0</v>
      </c>
      <c r="W52" s="81" t="str">
        <f t="shared" si="7"/>
        <v/>
      </c>
      <c r="X52" s="16" t="str">
        <f t="shared" si="67"/>
        <v/>
      </c>
      <c r="Y52" s="82" t="s">
        <v>235</v>
      </c>
      <c r="Z52" s="83" t="str">
        <f t="shared" si="68"/>
        <v/>
      </c>
      <c r="AA52" s="83">
        <v>0</v>
      </c>
      <c r="AB52" s="84" t="str">
        <f t="shared" si="10"/>
        <v/>
      </c>
      <c r="AC52" s="18" t="str">
        <f t="shared" si="69"/>
        <v/>
      </c>
      <c r="AD52" s="79">
        <v>2888</v>
      </c>
      <c r="AE52" s="80">
        <f t="shared" si="70"/>
        <v>2599.2000000000003</v>
      </c>
      <c r="AF52" s="80">
        <v>358</v>
      </c>
      <c r="AG52" s="81">
        <f t="shared" si="13"/>
        <v>2273</v>
      </c>
      <c r="AH52" s="16">
        <f t="shared" si="71"/>
        <v>0.12550015389350577</v>
      </c>
      <c r="AI52" s="82">
        <v>0</v>
      </c>
      <c r="AJ52" s="83" t="str">
        <f t="shared" si="72"/>
        <v/>
      </c>
      <c r="AK52" s="83">
        <v>0</v>
      </c>
      <c r="AL52" s="84" t="str">
        <f t="shared" si="16"/>
        <v/>
      </c>
      <c r="AM52" s="18" t="str">
        <f t="shared" si="73"/>
        <v/>
      </c>
      <c r="AN52" s="79">
        <v>0</v>
      </c>
      <c r="AO52" s="80" t="str">
        <f t="shared" si="74"/>
        <v/>
      </c>
      <c r="AP52" s="80">
        <v>0</v>
      </c>
      <c r="AQ52" s="81" t="str">
        <f t="shared" si="19"/>
        <v/>
      </c>
      <c r="AR52" s="16" t="str">
        <f t="shared" si="75"/>
        <v/>
      </c>
    </row>
    <row r="53" spans="1:44" s="5" customFormat="1" ht="12.75" customHeight="1">
      <c r="A53" s="44" t="s">
        <v>243</v>
      </c>
      <c r="B53" s="40" t="s">
        <v>248</v>
      </c>
      <c r="C53" s="4" t="s">
        <v>550</v>
      </c>
      <c r="D53" s="51">
        <v>4.16</v>
      </c>
      <c r="E53" s="41" t="s">
        <v>454</v>
      </c>
      <c r="F53" s="78">
        <v>3079</v>
      </c>
      <c r="G53" s="78">
        <v>2799</v>
      </c>
      <c r="H53" s="124">
        <v>2172</v>
      </c>
      <c r="I53" s="79">
        <v>2332</v>
      </c>
      <c r="J53" s="80">
        <f t="shared" si="60"/>
        <v>2098.8000000000002</v>
      </c>
      <c r="K53" s="80">
        <v>330</v>
      </c>
      <c r="L53" s="81">
        <f t="shared" si="61"/>
        <v>1842</v>
      </c>
      <c r="M53" s="16">
        <f t="shared" si="62"/>
        <v>0.12235563178959413</v>
      </c>
      <c r="N53" s="82">
        <v>2332</v>
      </c>
      <c r="O53" s="83">
        <f t="shared" si="63"/>
        <v>2098.8000000000002</v>
      </c>
      <c r="P53" s="83">
        <v>330</v>
      </c>
      <c r="Q53" s="84">
        <f t="shared" si="64"/>
        <v>1842</v>
      </c>
      <c r="R53" s="18">
        <f t="shared" si="65"/>
        <v>0.12235563178959413</v>
      </c>
      <c r="S53" s="124">
        <v>2249</v>
      </c>
      <c r="T53" s="79">
        <v>0</v>
      </c>
      <c r="U53" s="80" t="str">
        <f t="shared" si="66"/>
        <v/>
      </c>
      <c r="V53" s="80">
        <v>0</v>
      </c>
      <c r="W53" s="81" t="str">
        <f t="shared" si="7"/>
        <v/>
      </c>
      <c r="X53" s="16" t="str">
        <f t="shared" si="67"/>
        <v/>
      </c>
      <c r="Y53" s="82">
        <v>0</v>
      </c>
      <c r="Z53" s="83" t="str">
        <f t="shared" si="68"/>
        <v/>
      </c>
      <c r="AA53" s="83">
        <v>0</v>
      </c>
      <c r="AB53" s="84" t="str">
        <f t="shared" si="10"/>
        <v/>
      </c>
      <c r="AC53" s="18" t="str">
        <f t="shared" si="69"/>
        <v/>
      </c>
      <c r="AD53" s="79" t="s">
        <v>235</v>
      </c>
      <c r="AE53" s="80" t="str">
        <f t="shared" si="70"/>
        <v/>
      </c>
      <c r="AF53" s="80">
        <v>0</v>
      </c>
      <c r="AG53" s="81" t="str">
        <f t="shared" si="13"/>
        <v/>
      </c>
      <c r="AH53" s="16" t="str">
        <f t="shared" si="71"/>
        <v/>
      </c>
      <c r="AI53" s="82">
        <v>0</v>
      </c>
      <c r="AJ53" s="83" t="str">
        <f t="shared" si="72"/>
        <v/>
      </c>
      <c r="AK53" s="83">
        <v>0</v>
      </c>
      <c r="AL53" s="84" t="str">
        <f t="shared" si="16"/>
        <v/>
      </c>
      <c r="AM53" s="18" t="str">
        <f t="shared" si="73"/>
        <v/>
      </c>
      <c r="AN53" s="79">
        <v>0</v>
      </c>
      <c r="AO53" s="80" t="str">
        <f t="shared" si="74"/>
        <v/>
      </c>
      <c r="AP53" s="80">
        <v>0</v>
      </c>
      <c r="AQ53" s="81" t="str">
        <f t="shared" si="19"/>
        <v/>
      </c>
      <c r="AR53" s="16" t="str">
        <f t="shared" si="75"/>
        <v/>
      </c>
    </row>
    <row r="54" spans="1:44" s="5" customFormat="1" ht="12.75" customHeight="1">
      <c r="A54" s="44" t="s">
        <v>244</v>
      </c>
      <c r="B54" s="40" t="s">
        <v>248</v>
      </c>
      <c r="C54" s="4" t="s">
        <v>550</v>
      </c>
      <c r="D54" s="51">
        <v>4.16</v>
      </c>
      <c r="E54" s="41" t="s">
        <v>454</v>
      </c>
      <c r="F54" s="78">
        <v>2859</v>
      </c>
      <c r="G54" s="78">
        <v>2599</v>
      </c>
      <c r="H54" s="124">
        <v>2018</v>
      </c>
      <c r="I54" s="79">
        <v>2221</v>
      </c>
      <c r="J54" s="80">
        <f t="shared" si="60"/>
        <v>1998.9</v>
      </c>
      <c r="K54" s="80">
        <v>275</v>
      </c>
      <c r="L54" s="81">
        <f t="shared" si="61"/>
        <v>1743</v>
      </c>
      <c r="M54" s="16">
        <f t="shared" si="62"/>
        <v>0.12802041122617444</v>
      </c>
      <c r="N54" s="82">
        <v>2221</v>
      </c>
      <c r="O54" s="83">
        <f t="shared" si="63"/>
        <v>1998.9</v>
      </c>
      <c r="P54" s="83">
        <v>270</v>
      </c>
      <c r="Q54" s="84">
        <f t="shared" si="64"/>
        <v>1748</v>
      </c>
      <c r="R54" s="18">
        <f t="shared" si="65"/>
        <v>0.12551903546950827</v>
      </c>
      <c r="S54" s="124">
        <v>2095</v>
      </c>
      <c r="T54" s="79">
        <v>0</v>
      </c>
      <c r="U54" s="80" t="str">
        <f t="shared" si="66"/>
        <v/>
      </c>
      <c r="V54" s="80">
        <v>0</v>
      </c>
      <c r="W54" s="81" t="str">
        <f t="shared" si="7"/>
        <v/>
      </c>
      <c r="X54" s="16" t="str">
        <f t="shared" si="67"/>
        <v/>
      </c>
      <c r="Y54" s="82">
        <v>0</v>
      </c>
      <c r="Z54" s="83" t="str">
        <f t="shared" si="68"/>
        <v/>
      </c>
      <c r="AA54" s="83">
        <v>0</v>
      </c>
      <c r="AB54" s="84" t="str">
        <f t="shared" si="10"/>
        <v/>
      </c>
      <c r="AC54" s="18" t="str">
        <f t="shared" si="69"/>
        <v/>
      </c>
      <c r="AD54" s="79">
        <v>2443</v>
      </c>
      <c r="AE54" s="80">
        <f t="shared" si="70"/>
        <v>2198.7000000000003</v>
      </c>
      <c r="AF54" s="80">
        <v>195</v>
      </c>
      <c r="AG54" s="81">
        <f t="shared" si="13"/>
        <v>1900</v>
      </c>
      <c r="AH54" s="16">
        <f t="shared" si="71"/>
        <v>0.13585300404784656</v>
      </c>
      <c r="AI54" s="82">
        <v>0</v>
      </c>
      <c r="AJ54" s="83" t="str">
        <f t="shared" si="72"/>
        <v/>
      </c>
      <c r="AK54" s="83">
        <v>0</v>
      </c>
      <c r="AL54" s="84" t="str">
        <f t="shared" si="16"/>
        <v/>
      </c>
      <c r="AM54" s="18" t="str">
        <f t="shared" si="73"/>
        <v/>
      </c>
      <c r="AN54" s="79">
        <v>0</v>
      </c>
      <c r="AO54" s="80" t="str">
        <f t="shared" si="74"/>
        <v/>
      </c>
      <c r="AP54" s="80">
        <v>0</v>
      </c>
      <c r="AQ54" s="81" t="str">
        <f t="shared" si="19"/>
        <v/>
      </c>
      <c r="AR54" s="16" t="str">
        <f t="shared" si="75"/>
        <v/>
      </c>
    </row>
    <row r="55" spans="1:44" s="5" customFormat="1" ht="12.75" customHeight="1">
      <c r="A55" s="44" t="s">
        <v>19</v>
      </c>
      <c r="B55" s="40" t="s">
        <v>248</v>
      </c>
      <c r="C55" s="4"/>
      <c r="D55" s="51">
        <v>4.16</v>
      </c>
      <c r="E55" s="41" t="s">
        <v>277</v>
      </c>
      <c r="F55" s="78">
        <v>3299</v>
      </c>
      <c r="G55" s="78">
        <v>2999</v>
      </c>
      <c r="H55" s="124">
        <v>2329</v>
      </c>
      <c r="I55" s="79">
        <v>0</v>
      </c>
      <c r="J55" s="80" t="str">
        <f t="shared" si="60"/>
        <v/>
      </c>
      <c r="K55" s="80">
        <v>0</v>
      </c>
      <c r="L55" s="81" t="str">
        <f t="shared" si="61"/>
        <v/>
      </c>
      <c r="M55" s="16" t="str">
        <f t="shared" si="62"/>
        <v/>
      </c>
      <c r="N55" s="82">
        <v>0</v>
      </c>
      <c r="O55" s="83" t="str">
        <f t="shared" si="63"/>
        <v/>
      </c>
      <c r="P55" s="83">
        <v>0</v>
      </c>
      <c r="Q55" s="84" t="str">
        <f t="shared" si="64"/>
        <v/>
      </c>
      <c r="R55" s="18" t="str">
        <f t="shared" si="65"/>
        <v/>
      </c>
      <c r="S55" s="124">
        <v>2329</v>
      </c>
      <c r="T55" s="79">
        <v>0</v>
      </c>
      <c r="U55" s="80" t="str">
        <f t="shared" si="66"/>
        <v/>
      </c>
      <c r="V55" s="80">
        <v>0</v>
      </c>
      <c r="W55" s="81" t="str">
        <f t="shared" si="7"/>
        <v/>
      </c>
      <c r="X55" s="16" t="str">
        <f t="shared" si="67"/>
        <v/>
      </c>
      <c r="Y55" s="82">
        <v>0</v>
      </c>
      <c r="Z55" s="83" t="str">
        <f t="shared" si="68"/>
        <v/>
      </c>
      <c r="AA55" s="83">
        <v>0</v>
      </c>
      <c r="AB55" s="84" t="str">
        <f t="shared" si="10"/>
        <v/>
      </c>
      <c r="AC55" s="18" t="str">
        <f t="shared" si="69"/>
        <v/>
      </c>
      <c r="AD55" s="79">
        <v>0</v>
      </c>
      <c r="AE55" s="80" t="str">
        <f t="shared" si="70"/>
        <v/>
      </c>
      <c r="AF55" s="80">
        <v>0</v>
      </c>
      <c r="AG55" s="81" t="str">
        <f t="shared" si="13"/>
        <v/>
      </c>
      <c r="AH55" s="16" t="str">
        <f t="shared" si="71"/>
        <v/>
      </c>
      <c r="AI55" s="82">
        <v>0</v>
      </c>
      <c r="AJ55" s="83" t="str">
        <f t="shared" si="72"/>
        <v/>
      </c>
      <c r="AK55" s="83">
        <v>0</v>
      </c>
      <c r="AL55" s="84" t="str">
        <f t="shared" si="16"/>
        <v/>
      </c>
      <c r="AM55" s="18" t="str">
        <f t="shared" si="73"/>
        <v/>
      </c>
      <c r="AN55" s="79">
        <v>2666</v>
      </c>
      <c r="AO55" s="80">
        <f t="shared" si="74"/>
        <v>2399.4</v>
      </c>
      <c r="AP55" s="80">
        <v>255</v>
      </c>
      <c r="AQ55" s="81">
        <f t="shared" si="19"/>
        <v>2074</v>
      </c>
      <c r="AR55" s="16">
        <f t="shared" si="75"/>
        <v>0.13561723764274405</v>
      </c>
    </row>
    <row r="56" spans="1:44" s="5" customFormat="1" ht="12.75" customHeight="1">
      <c r="A56" s="44" t="s">
        <v>24</v>
      </c>
      <c r="B56" s="40" t="s">
        <v>248</v>
      </c>
      <c r="C56" s="4"/>
      <c r="D56" s="51">
        <v>4.16</v>
      </c>
      <c r="E56" s="41" t="s">
        <v>278</v>
      </c>
      <c r="F56" s="78">
        <v>3739</v>
      </c>
      <c r="G56" s="78">
        <v>3399</v>
      </c>
      <c r="H56" s="124">
        <v>2565</v>
      </c>
      <c r="I56" s="79">
        <v>0</v>
      </c>
      <c r="J56" s="80" t="str">
        <f t="shared" si="60"/>
        <v/>
      </c>
      <c r="K56" s="80">
        <v>0</v>
      </c>
      <c r="L56" s="81" t="str">
        <f t="shared" si="61"/>
        <v/>
      </c>
      <c r="M56" s="16" t="str">
        <f t="shared" si="62"/>
        <v/>
      </c>
      <c r="N56" s="82">
        <v>0</v>
      </c>
      <c r="O56" s="83" t="str">
        <f t="shared" si="63"/>
        <v/>
      </c>
      <c r="P56" s="83">
        <v>0</v>
      </c>
      <c r="Q56" s="84" t="str">
        <f t="shared" si="64"/>
        <v/>
      </c>
      <c r="R56" s="18" t="str">
        <f t="shared" si="65"/>
        <v/>
      </c>
      <c r="S56" s="124">
        <v>2565</v>
      </c>
      <c r="T56" s="79">
        <v>0</v>
      </c>
      <c r="U56" s="80" t="str">
        <f t="shared" si="66"/>
        <v/>
      </c>
      <c r="V56" s="80">
        <v>0</v>
      </c>
      <c r="W56" s="81" t="str">
        <f t="shared" si="7"/>
        <v/>
      </c>
      <c r="X56" s="16" t="str">
        <f t="shared" si="67"/>
        <v/>
      </c>
      <c r="Y56" s="82">
        <v>0</v>
      </c>
      <c r="Z56" s="83" t="str">
        <f t="shared" si="68"/>
        <v/>
      </c>
      <c r="AA56" s="83">
        <v>0</v>
      </c>
      <c r="AB56" s="84" t="str">
        <f t="shared" si="10"/>
        <v/>
      </c>
      <c r="AC56" s="18" t="str">
        <f t="shared" si="69"/>
        <v/>
      </c>
      <c r="AD56" s="79">
        <v>0</v>
      </c>
      <c r="AE56" s="80" t="str">
        <f t="shared" si="70"/>
        <v/>
      </c>
      <c r="AF56" s="80">
        <v>0</v>
      </c>
      <c r="AG56" s="81" t="str">
        <f t="shared" si="13"/>
        <v/>
      </c>
      <c r="AH56" s="16" t="str">
        <f t="shared" si="71"/>
        <v/>
      </c>
      <c r="AI56" s="82">
        <v>0</v>
      </c>
      <c r="AJ56" s="83" t="str">
        <f t="shared" si="72"/>
        <v/>
      </c>
      <c r="AK56" s="83">
        <v>0</v>
      </c>
      <c r="AL56" s="84" t="str">
        <f t="shared" si="16"/>
        <v/>
      </c>
      <c r="AM56" s="18" t="str">
        <f t="shared" si="73"/>
        <v/>
      </c>
      <c r="AN56" s="79">
        <v>2999</v>
      </c>
      <c r="AO56" s="80">
        <f t="shared" si="74"/>
        <v>2699.1</v>
      </c>
      <c r="AP56" s="80">
        <v>297</v>
      </c>
      <c r="AQ56" s="81">
        <f t="shared" si="19"/>
        <v>2268</v>
      </c>
      <c r="AR56" s="16">
        <f t="shared" si="75"/>
        <v>0.15971990663554517</v>
      </c>
    </row>
    <row r="57" spans="1:44" s="5" customFormat="1" ht="12.75" customHeight="1">
      <c r="A57" s="44" t="s">
        <v>537</v>
      </c>
      <c r="B57" s="40" t="s">
        <v>248</v>
      </c>
      <c r="C57" s="4" t="s">
        <v>534</v>
      </c>
      <c r="D57" s="51" t="s">
        <v>560</v>
      </c>
      <c r="E57" s="41" t="s">
        <v>539</v>
      </c>
      <c r="F57" s="78">
        <v>4014</v>
      </c>
      <c r="G57" s="78">
        <v>3649</v>
      </c>
      <c r="H57" s="124">
        <v>2782</v>
      </c>
      <c r="I57" s="79">
        <v>2832</v>
      </c>
      <c r="J57" s="80">
        <f>IFERROR(IF(I57&gt;1,I57*0.9,""),"")</f>
        <v>2548.8000000000002</v>
      </c>
      <c r="K57" s="80">
        <v>619</v>
      </c>
      <c r="L57" s="81">
        <f>IFERROR(IF(K57&gt;1,($H57-K57),""),"")</f>
        <v>2163</v>
      </c>
      <c r="M57" s="16">
        <f>IFERROR(IF((IFERROR(IF(K57&gt;1,(J57-L57)/J57,""),(($G57*0.9)-L57)/($G57*0.9)))&gt;1%,IFERROR(IF(K57&gt;1,(J57-L57)/J57,""),(($G57*0.9)-L57)/($G57*0.9)),""),"")</f>
        <v>0.15136534839924676</v>
      </c>
      <c r="N57" s="82">
        <v>2832</v>
      </c>
      <c r="O57" s="83">
        <f>IFERROR(IF(N57&gt;1,N57*0.9,""),"")</f>
        <v>2548.8000000000002</v>
      </c>
      <c r="P57" s="83">
        <v>619</v>
      </c>
      <c r="Q57" s="84">
        <f>IFERROR(IF(P57&gt;1,($H57-P57),""),"")</f>
        <v>2163</v>
      </c>
      <c r="R57" s="18">
        <f>IFERROR(IF((IFERROR(IF(P57&gt;1,(O57-Q57)/O57,""),(($G57*0.9)-Q57)/($G57*0.9)))&gt;1%,IFERROR(IF(P57&gt;1,(O57-Q57)/O57,""),(($G57*0.9)-Q57)/($G57*0.9)),""),"")</f>
        <v>0.15136534839924676</v>
      </c>
      <c r="S57" s="124">
        <v>2782</v>
      </c>
      <c r="T57" s="79">
        <v>0</v>
      </c>
      <c r="U57" s="80" t="str">
        <f>IFERROR(IF(T57&gt;1,T57*0.9,""),"")</f>
        <v/>
      </c>
      <c r="V57" s="80">
        <v>0</v>
      </c>
      <c r="W57" s="81" t="str">
        <f t="shared" si="7"/>
        <v/>
      </c>
      <c r="X57" s="16" t="str">
        <f>IFERROR(IF((IFERROR(IF(V57&gt;1,(U57-W57)/U57,""),(($G57*0.9)-W57)/($G57*0.9)))&gt;1%,IFERROR(IF(V57&gt;1,(U57-W57)/U57,""),(($G57*0.9)-W57)/($G57*0.9)),""),"")</f>
        <v/>
      </c>
      <c r="Y57" s="82">
        <v>3166</v>
      </c>
      <c r="Z57" s="83">
        <f>IFERROR(IF(Y57&gt;1,Y57*0.9,""),"")</f>
        <v>2849.4</v>
      </c>
      <c r="AA57" s="83">
        <v>372</v>
      </c>
      <c r="AB57" s="84">
        <f t="shared" si="10"/>
        <v>2410</v>
      </c>
      <c r="AC57" s="18">
        <f>IFERROR(IF((IFERROR(IF(AA57&gt;1,(Z57-AB57)/Z57,""),(($G57*0.9)-AB57)/($G57*0.9)))&gt;1%,IFERROR(IF(AA57&gt;1,(Z57-AB57)/Z57,""),(($G57*0.9)-AB57)/($G57*0.9)),""),"")</f>
        <v>0.15420790341826351</v>
      </c>
      <c r="AD57" s="79">
        <v>0</v>
      </c>
      <c r="AE57" s="80" t="str">
        <f>IFERROR(IF(AD57&gt;1,AD57*0.9,""),"")</f>
        <v/>
      </c>
      <c r="AF57" s="80">
        <v>0</v>
      </c>
      <c r="AG57" s="81" t="str">
        <f t="shared" si="13"/>
        <v/>
      </c>
      <c r="AH57" s="16" t="str">
        <f>IFERROR(IF((IFERROR(IF(AF57&gt;1,(AE57-AG57)/AE57,""),(($G57*0.9)-AG57)/($G57*0.9)))&gt;1%,IFERROR(IF(AF57&gt;1,(AE57-AG57)/AE57,""),(($G57*0.9)-AG57)/($G57*0.9)),""),"")</f>
        <v/>
      </c>
      <c r="AI57" s="82">
        <v>0</v>
      </c>
      <c r="AJ57" s="83" t="str">
        <f>IFERROR(IF(AI57&gt;1,AI57*0.9,""),"")</f>
        <v/>
      </c>
      <c r="AK57" s="83">
        <v>0</v>
      </c>
      <c r="AL57" s="84" t="str">
        <f t="shared" si="16"/>
        <v/>
      </c>
      <c r="AM57" s="18" t="str">
        <f>IFERROR(IF((IFERROR(IF(AK57&gt;1,(AJ57-AL57)/AJ57,""),(($G57*0.9)-AL57)/($G57*0.9)))&gt;1%,IFERROR(IF(AK57&gt;1,(AJ57-AL57)/AJ57,""),(($G57*0.9)-AL57)/($G57*0.9)),""),"")</f>
        <v/>
      </c>
      <c r="AN57" s="79">
        <v>3054</v>
      </c>
      <c r="AO57" s="80">
        <f>IFERROR(IF(AN57&gt;1,AN57*0.9,""),"")</f>
        <v>2748.6</v>
      </c>
      <c r="AP57" s="80">
        <v>449</v>
      </c>
      <c r="AQ57" s="81">
        <f t="shared" si="19"/>
        <v>2333</v>
      </c>
      <c r="AR57" s="16">
        <f>IFERROR(IF((IFERROR(IF(AP57&gt;1,(AO57-AQ57)/AO57,""),(($G57*0.9)-AQ57)/($G57*0.9)))&gt;1%,IFERROR(IF(AP57&gt;1,(AO57-AQ57)/AO57,""),(($G57*0.9)-AQ57)/($G57*0.9)),""),"")</f>
        <v>0.15120424943607652</v>
      </c>
    </row>
    <row r="58" spans="1:44" s="5" customFormat="1" ht="12.75" customHeight="1">
      <c r="A58" s="44" t="s">
        <v>25</v>
      </c>
      <c r="B58" s="40" t="s">
        <v>248</v>
      </c>
      <c r="C58" s="4"/>
      <c r="D58" s="51">
        <v>4.16</v>
      </c>
      <c r="E58" s="41" t="s">
        <v>279</v>
      </c>
      <c r="F58" s="78">
        <v>3739</v>
      </c>
      <c r="G58" s="78">
        <v>3399</v>
      </c>
      <c r="H58" s="124">
        <v>2565</v>
      </c>
      <c r="I58" s="79">
        <v>2666</v>
      </c>
      <c r="J58" s="80">
        <f t="shared" si="60"/>
        <v>2399.4</v>
      </c>
      <c r="K58" s="80">
        <v>501</v>
      </c>
      <c r="L58" s="81">
        <f t="shared" si="61"/>
        <v>2064</v>
      </c>
      <c r="M58" s="16">
        <f t="shared" si="62"/>
        <v>0.13978494623655918</v>
      </c>
      <c r="N58" s="82">
        <v>2666</v>
      </c>
      <c r="O58" s="83">
        <f t="shared" si="63"/>
        <v>2399.4</v>
      </c>
      <c r="P58" s="83">
        <v>535</v>
      </c>
      <c r="Q58" s="84">
        <f t="shared" si="64"/>
        <v>2030</v>
      </c>
      <c r="R58" s="18">
        <f t="shared" si="65"/>
        <v>0.15395515545553057</v>
      </c>
      <c r="S58" s="124">
        <v>2565</v>
      </c>
      <c r="T58" s="79">
        <v>0</v>
      </c>
      <c r="U58" s="80" t="str">
        <f t="shared" si="66"/>
        <v/>
      </c>
      <c r="V58" s="80">
        <v>0</v>
      </c>
      <c r="W58" s="81" t="str">
        <f t="shared" si="7"/>
        <v/>
      </c>
      <c r="X58" s="16" t="str">
        <f t="shared" si="67"/>
        <v/>
      </c>
      <c r="Y58" s="82">
        <v>2999</v>
      </c>
      <c r="Z58" s="83">
        <f t="shared" si="68"/>
        <v>2699.1</v>
      </c>
      <c r="AA58" s="83">
        <v>297</v>
      </c>
      <c r="AB58" s="84">
        <f t="shared" si="10"/>
        <v>2268</v>
      </c>
      <c r="AC58" s="18">
        <f t="shared" si="69"/>
        <v>0.15971990663554517</v>
      </c>
      <c r="AD58" s="79" t="s">
        <v>235</v>
      </c>
      <c r="AE58" s="80" t="str">
        <f t="shared" si="70"/>
        <v/>
      </c>
      <c r="AF58" s="80">
        <v>0</v>
      </c>
      <c r="AG58" s="81" t="str">
        <f t="shared" si="13"/>
        <v/>
      </c>
      <c r="AH58" s="16" t="str">
        <f t="shared" si="71"/>
        <v/>
      </c>
      <c r="AI58" s="82">
        <v>0</v>
      </c>
      <c r="AJ58" s="83" t="str">
        <f t="shared" si="72"/>
        <v/>
      </c>
      <c r="AK58" s="83">
        <v>0</v>
      </c>
      <c r="AL58" s="84" t="str">
        <f t="shared" si="16"/>
        <v/>
      </c>
      <c r="AM58" s="18" t="str">
        <f t="shared" si="73"/>
        <v/>
      </c>
      <c r="AN58" s="79">
        <v>2888</v>
      </c>
      <c r="AO58" s="80">
        <f t="shared" si="74"/>
        <v>2599.2000000000003</v>
      </c>
      <c r="AP58" s="80">
        <v>381</v>
      </c>
      <c r="AQ58" s="81">
        <f t="shared" si="19"/>
        <v>2184</v>
      </c>
      <c r="AR58" s="16">
        <f t="shared" si="75"/>
        <v>0.15974145891043406</v>
      </c>
    </row>
    <row r="59" spans="1:44" s="5" customFormat="1" ht="12.75" customHeight="1">
      <c r="A59" s="44" t="s">
        <v>28</v>
      </c>
      <c r="B59" s="40" t="s">
        <v>248</v>
      </c>
      <c r="C59" s="4"/>
      <c r="D59" s="51">
        <v>4.16</v>
      </c>
      <c r="E59" s="41" t="s">
        <v>458</v>
      </c>
      <c r="F59" s="78">
        <v>4399</v>
      </c>
      <c r="G59" s="78">
        <v>3999</v>
      </c>
      <c r="H59" s="124">
        <v>3017</v>
      </c>
      <c r="I59" s="79">
        <v>2999</v>
      </c>
      <c r="J59" s="80">
        <f t="shared" si="60"/>
        <v>2699.1</v>
      </c>
      <c r="K59" s="80">
        <v>745</v>
      </c>
      <c r="L59" s="81">
        <f t="shared" si="61"/>
        <v>2272</v>
      </c>
      <c r="M59" s="16">
        <f t="shared" si="62"/>
        <v>0.15823793116223925</v>
      </c>
      <c r="N59" s="82">
        <v>2999</v>
      </c>
      <c r="O59" s="83">
        <f t="shared" si="63"/>
        <v>2699.1</v>
      </c>
      <c r="P59" s="83">
        <v>750</v>
      </c>
      <c r="Q59" s="84">
        <f t="shared" si="64"/>
        <v>2267</v>
      </c>
      <c r="R59" s="18">
        <f t="shared" si="65"/>
        <v>0.16009040050387163</v>
      </c>
      <c r="S59" s="124">
        <v>3017</v>
      </c>
      <c r="T59" s="79">
        <v>0</v>
      </c>
      <c r="U59" s="80" t="str">
        <f t="shared" si="66"/>
        <v/>
      </c>
      <c r="V59" s="80">
        <v>0</v>
      </c>
      <c r="W59" s="81" t="str">
        <f t="shared" si="7"/>
        <v/>
      </c>
      <c r="X59" s="16" t="str">
        <f t="shared" si="67"/>
        <v/>
      </c>
      <c r="Y59" s="82">
        <v>3332</v>
      </c>
      <c r="Z59" s="83">
        <f t="shared" si="68"/>
        <v>2998.8</v>
      </c>
      <c r="AA59" s="83">
        <v>498</v>
      </c>
      <c r="AB59" s="84">
        <f t="shared" si="10"/>
        <v>2519</v>
      </c>
      <c r="AC59" s="18">
        <f t="shared" si="69"/>
        <v>0.15999733226623988</v>
      </c>
      <c r="AD59" s="79">
        <v>3110</v>
      </c>
      <c r="AE59" s="80">
        <f t="shared" si="70"/>
        <v>2799</v>
      </c>
      <c r="AF59" s="80">
        <v>665</v>
      </c>
      <c r="AG59" s="81">
        <f t="shared" si="13"/>
        <v>2352</v>
      </c>
      <c r="AH59" s="16">
        <f t="shared" si="71"/>
        <v>0.15969989281886388</v>
      </c>
      <c r="AI59" s="82">
        <v>3110</v>
      </c>
      <c r="AJ59" s="83">
        <f t="shared" si="72"/>
        <v>2799</v>
      </c>
      <c r="AK59" s="83">
        <v>665</v>
      </c>
      <c r="AL59" s="84">
        <f t="shared" si="16"/>
        <v>2352</v>
      </c>
      <c r="AM59" s="18">
        <f t="shared" si="73"/>
        <v>0.15969989281886388</v>
      </c>
      <c r="AN59" s="79">
        <v>0</v>
      </c>
      <c r="AO59" s="80" t="str">
        <f t="shared" si="74"/>
        <v/>
      </c>
      <c r="AP59" s="80">
        <v>0</v>
      </c>
      <c r="AQ59" s="81" t="str">
        <f t="shared" si="19"/>
        <v/>
      </c>
      <c r="AR59" s="16" t="str">
        <f t="shared" si="75"/>
        <v/>
      </c>
    </row>
    <row r="60" spans="1:44" s="5" customFormat="1" ht="12.75" customHeight="1">
      <c r="A60" s="44" t="s">
        <v>27</v>
      </c>
      <c r="B60" s="40" t="s">
        <v>248</v>
      </c>
      <c r="C60" s="4"/>
      <c r="D60" s="51">
        <v>4.16</v>
      </c>
      <c r="E60" s="41" t="s">
        <v>458</v>
      </c>
      <c r="F60" s="78">
        <v>4179</v>
      </c>
      <c r="G60" s="78">
        <v>3799</v>
      </c>
      <c r="H60" s="124">
        <v>2865</v>
      </c>
      <c r="I60" s="79">
        <v>2888</v>
      </c>
      <c r="J60" s="80">
        <f t="shared" si="60"/>
        <v>2599.2000000000003</v>
      </c>
      <c r="K60" s="80">
        <v>672</v>
      </c>
      <c r="L60" s="81">
        <f t="shared" si="61"/>
        <v>2193</v>
      </c>
      <c r="M60" s="16">
        <f t="shared" si="62"/>
        <v>0.15627885503231773</v>
      </c>
      <c r="N60" s="82">
        <v>2888</v>
      </c>
      <c r="O60" s="83">
        <f t="shared" si="63"/>
        <v>2599.2000000000003</v>
      </c>
      <c r="P60" s="83">
        <v>683</v>
      </c>
      <c r="Q60" s="84">
        <f t="shared" si="64"/>
        <v>2182</v>
      </c>
      <c r="R60" s="18">
        <f t="shared" si="65"/>
        <v>0.16051092643890436</v>
      </c>
      <c r="S60" s="124">
        <v>2865</v>
      </c>
      <c r="T60" s="79">
        <v>0</v>
      </c>
      <c r="U60" s="80" t="str">
        <f t="shared" si="66"/>
        <v/>
      </c>
      <c r="V60" s="80">
        <v>0</v>
      </c>
      <c r="W60" s="81" t="str">
        <f t="shared" si="7"/>
        <v/>
      </c>
      <c r="X60" s="16" t="str">
        <f t="shared" si="67"/>
        <v/>
      </c>
      <c r="Y60" s="82">
        <v>3221</v>
      </c>
      <c r="Z60" s="83">
        <f t="shared" si="68"/>
        <v>2898.9</v>
      </c>
      <c r="AA60" s="83">
        <v>431</v>
      </c>
      <c r="AB60" s="84">
        <f t="shared" si="10"/>
        <v>2434</v>
      </c>
      <c r="AC60" s="18">
        <f t="shared" si="69"/>
        <v>0.16037117527337957</v>
      </c>
      <c r="AD60" s="79">
        <v>3110</v>
      </c>
      <c r="AE60" s="80">
        <f t="shared" si="70"/>
        <v>2799</v>
      </c>
      <c r="AF60" s="80">
        <v>515</v>
      </c>
      <c r="AG60" s="81">
        <f t="shared" si="13"/>
        <v>2350</v>
      </c>
      <c r="AH60" s="16">
        <f t="shared" si="71"/>
        <v>0.16041443372633082</v>
      </c>
      <c r="AI60" s="82">
        <v>3110</v>
      </c>
      <c r="AJ60" s="83">
        <f t="shared" si="72"/>
        <v>2799</v>
      </c>
      <c r="AK60" s="83">
        <v>515</v>
      </c>
      <c r="AL60" s="84">
        <f t="shared" si="16"/>
        <v>2350</v>
      </c>
      <c r="AM60" s="18">
        <f t="shared" si="73"/>
        <v>0.16041443372633082</v>
      </c>
      <c r="AN60" s="79">
        <v>0</v>
      </c>
      <c r="AO60" s="80" t="str">
        <f t="shared" si="74"/>
        <v/>
      </c>
      <c r="AP60" s="80">
        <v>0</v>
      </c>
      <c r="AQ60" s="81" t="str">
        <f t="shared" si="19"/>
        <v/>
      </c>
      <c r="AR60" s="16" t="str">
        <f t="shared" si="75"/>
        <v/>
      </c>
    </row>
    <row r="61" spans="1:44" s="5" customFormat="1" ht="12.75" customHeight="1">
      <c r="A61" s="44" t="s">
        <v>32</v>
      </c>
      <c r="B61" s="40" t="s">
        <v>248</v>
      </c>
      <c r="C61" s="4"/>
      <c r="D61" s="51">
        <v>4.16</v>
      </c>
      <c r="E61" s="41" t="s">
        <v>459</v>
      </c>
      <c r="F61" s="78">
        <v>4619</v>
      </c>
      <c r="G61" s="78">
        <v>4199</v>
      </c>
      <c r="H61" s="124">
        <v>3170</v>
      </c>
      <c r="I61" s="79">
        <v>3332</v>
      </c>
      <c r="J61" s="80">
        <f t="shared" si="60"/>
        <v>2998.8</v>
      </c>
      <c r="K61" s="80">
        <v>650</v>
      </c>
      <c r="L61" s="81">
        <f t="shared" si="61"/>
        <v>2520</v>
      </c>
      <c r="M61" s="16">
        <f t="shared" si="62"/>
        <v>0.15966386554621853</v>
      </c>
      <c r="N61" s="82">
        <v>3332</v>
      </c>
      <c r="O61" s="83">
        <f t="shared" si="63"/>
        <v>2998.8</v>
      </c>
      <c r="P61" s="83">
        <v>650</v>
      </c>
      <c r="Q61" s="84">
        <f t="shared" si="64"/>
        <v>2520</v>
      </c>
      <c r="R61" s="18">
        <f t="shared" si="65"/>
        <v>0.15966386554621853</v>
      </c>
      <c r="S61" s="124">
        <v>3170</v>
      </c>
      <c r="T61" s="79">
        <v>0</v>
      </c>
      <c r="U61" s="80" t="str">
        <f t="shared" si="66"/>
        <v/>
      </c>
      <c r="V61" s="80">
        <v>0</v>
      </c>
      <c r="W61" s="81" t="str">
        <f t="shared" si="7"/>
        <v/>
      </c>
      <c r="X61" s="16" t="str">
        <f t="shared" si="67"/>
        <v/>
      </c>
      <c r="Y61" s="82">
        <v>3666</v>
      </c>
      <c r="Z61" s="83">
        <f t="shared" si="68"/>
        <v>3299.4</v>
      </c>
      <c r="AA61" s="83">
        <v>397</v>
      </c>
      <c r="AB61" s="84">
        <f t="shared" si="10"/>
        <v>2773</v>
      </c>
      <c r="AC61" s="18">
        <f t="shared" si="69"/>
        <v>0.15954415954415957</v>
      </c>
      <c r="AD61" s="79">
        <v>3443</v>
      </c>
      <c r="AE61" s="80">
        <f t="shared" si="70"/>
        <v>3098.7000000000003</v>
      </c>
      <c r="AF61" s="80">
        <v>566</v>
      </c>
      <c r="AG61" s="81">
        <f t="shared" si="13"/>
        <v>2604</v>
      </c>
      <c r="AH61" s="16">
        <f t="shared" si="71"/>
        <v>0.15964759415238655</v>
      </c>
      <c r="AI61" s="82">
        <v>0</v>
      </c>
      <c r="AJ61" s="83" t="str">
        <f t="shared" si="72"/>
        <v/>
      </c>
      <c r="AK61" s="83">
        <v>0</v>
      </c>
      <c r="AL61" s="84" t="str">
        <f t="shared" si="16"/>
        <v/>
      </c>
      <c r="AM61" s="18" t="str">
        <f t="shared" si="73"/>
        <v/>
      </c>
      <c r="AN61" s="79">
        <v>0</v>
      </c>
      <c r="AO61" s="80" t="str">
        <f t="shared" si="74"/>
        <v/>
      </c>
      <c r="AP61" s="80">
        <v>0</v>
      </c>
      <c r="AQ61" s="81" t="str">
        <f t="shared" si="19"/>
        <v/>
      </c>
      <c r="AR61" s="16" t="str">
        <f t="shared" si="75"/>
        <v/>
      </c>
    </row>
    <row r="62" spans="1:44" s="5" customFormat="1" ht="12.75" customHeight="1" thickBot="1">
      <c r="A62" s="45" t="s">
        <v>29</v>
      </c>
      <c r="B62" s="38" t="s">
        <v>248</v>
      </c>
      <c r="C62" s="9"/>
      <c r="D62" s="52">
        <v>4.16</v>
      </c>
      <c r="E62" s="2" t="s">
        <v>459</v>
      </c>
      <c r="F62" s="85">
        <v>4399</v>
      </c>
      <c r="G62" s="85">
        <v>3999</v>
      </c>
      <c r="H62" s="126">
        <v>3017</v>
      </c>
      <c r="I62" s="86">
        <v>3221</v>
      </c>
      <c r="J62" s="87">
        <f t="shared" si="60"/>
        <v>2898.9</v>
      </c>
      <c r="K62" s="87">
        <v>582</v>
      </c>
      <c r="L62" s="88">
        <f t="shared" si="61"/>
        <v>2435</v>
      </c>
      <c r="M62" s="17">
        <f t="shared" si="62"/>
        <v>0.16002621684087071</v>
      </c>
      <c r="N62" s="89">
        <v>3221</v>
      </c>
      <c r="O62" s="90">
        <f t="shared" si="63"/>
        <v>2898.9</v>
      </c>
      <c r="P62" s="90">
        <v>582</v>
      </c>
      <c r="Q62" s="91">
        <f t="shared" si="64"/>
        <v>2435</v>
      </c>
      <c r="R62" s="19">
        <f t="shared" si="65"/>
        <v>0.16002621684087071</v>
      </c>
      <c r="S62" s="126">
        <v>3017</v>
      </c>
      <c r="T62" s="86">
        <v>0</v>
      </c>
      <c r="U62" s="87" t="str">
        <f t="shared" si="66"/>
        <v/>
      </c>
      <c r="V62" s="87">
        <v>0</v>
      </c>
      <c r="W62" s="88" t="str">
        <f t="shared" si="7"/>
        <v/>
      </c>
      <c r="X62" s="17" t="str">
        <f t="shared" si="67"/>
        <v/>
      </c>
      <c r="Y62" s="89">
        <v>3554</v>
      </c>
      <c r="Z62" s="90">
        <f t="shared" si="68"/>
        <v>3198.6</v>
      </c>
      <c r="AA62" s="90">
        <v>330</v>
      </c>
      <c r="AB62" s="91">
        <f t="shared" si="10"/>
        <v>2687</v>
      </c>
      <c r="AC62" s="19">
        <f t="shared" si="69"/>
        <v>0.15994497592696802</v>
      </c>
      <c r="AD62" s="86">
        <v>3443</v>
      </c>
      <c r="AE62" s="87">
        <f t="shared" si="70"/>
        <v>3098.7000000000003</v>
      </c>
      <c r="AF62" s="87">
        <v>414</v>
      </c>
      <c r="AG62" s="88">
        <f t="shared" si="13"/>
        <v>2603</v>
      </c>
      <c r="AH62" s="17">
        <f t="shared" si="71"/>
        <v>0.15997031013005461</v>
      </c>
      <c r="AI62" s="89">
        <v>0</v>
      </c>
      <c r="AJ62" s="90" t="str">
        <f t="shared" si="72"/>
        <v/>
      </c>
      <c r="AK62" s="90">
        <v>0</v>
      </c>
      <c r="AL62" s="91" t="str">
        <f t="shared" si="16"/>
        <v/>
      </c>
      <c r="AM62" s="19" t="str">
        <f t="shared" si="73"/>
        <v/>
      </c>
      <c r="AN62" s="86">
        <v>0</v>
      </c>
      <c r="AO62" s="87" t="str">
        <f t="shared" si="74"/>
        <v/>
      </c>
      <c r="AP62" s="87">
        <v>0</v>
      </c>
      <c r="AQ62" s="88" t="str">
        <f t="shared" si="19"/>
        <v/>
      </c>
      <c r="AR62" s="17" t="str">
        <f t="shared" si="75"/>
        <v/>
      </c>
    </row>
    <row r="63" spans="1:44" s="5" customFormat="1" ht="12.75" customHeight="1">
      <c r="A63" s="44" t="s">
        <v>34</v>
      </c>
      <c r="B63" s="40" t="s">
        <v>248</v>
      </c>
      <c r="C63" s="4"/>
      <c r="D63" s="51">
        <v>3.57</v>
      </c>
      <c r="E63" s="41" t="s">
        <v>280</v>
      </c>
      <c r="F63" s="78">
        <v>4289</v>
      </c>
      <c r="G63" s="78">
        <v>3899</v>
      </c>
      <c r="H63" s="124">
        <v>2940</v>
      </c>
      <c r="I63" s="79">
        <v>0</v>
      </c>
      <c r="J63" s="80" t="str">
        <f>IFERROR(IF(I63&gt;1,I63*0.9,""),"")</f>
        <v/>
      </c>
      <c r="K63" s="80">
        <v>0</v>
      </c>
      <c r="L63" s="81" t="str">
        <f>IFERROR(IF(K63&gt;1,($H63-K63),""),"")</f>
        <v/>
      </c>
      <c r="M63" s="16" t="str">
        <f>IFERROR(IF((IFERROR(IF(K63&gt;1,(J63-L63)/J63,""),(($G63*0.9)-L63)/($G63*0.9)))&gt;1%,IFERROR(IF(K63&gt;1,(J63-L63)/J63,""),(($G63*0.9)-L63)/($G63*0.9)),""),"")</f>
        <v/>
      </c>
      <c r="N63" s="82">
        <v>0</v>
      </c>
      <c r="O63" s="83" t="str">
        <f>IFERROR(IF(N63&gt;1,N63*0.9,""),"")</f>
        <v/>
      </c>
      <c r="P63" s="83">
        <v>0</v>
      </c>
      <c r="Q63" s="84" t="str">
        <f>IFERROR(IF(P63&gt;1,($H63-P63),""),"")</f>
        <v/>
      </c>
      <c r="R63" s="18" t="str">
        <f>IFERROR(IF((IFERROR(IF(P63&gt;1,(O63-Q63)/O63,""),(($G63*0.9)-Q63)/($G63*0.9)))&gt;1%,IFERROR(IF(P63&gt;1,(O63-Q63)/O63,""),(($G63*0.9)-Q63)/($G63*0.9)),""),"")</f>
        <v/>
      </c>
      <c r="S63" s="124">
        <v>2940</v>
      </c>
      <c r="T63" s="79">
        <v>0</v>
      </c>
      <c r="U63" s="80" t="str">
        <f>IFERROR(IF(T63&gt;1,T63*0.9,""),"")</f>
        <v/>
      </c>
      <c r="V63" s="80">
        <v>0</v>
      </c>
      <c r="W63" s="81" t="str">
        <f t="shared" si="7"/>
        <v/>
      </c>
      <c r="X63" s="16" t="str">
        <f>IFERROR(IF((IFERROR(IF(V63&gt;1,(U63-W63)/U63,""),(($G63*0.9)-W63)/($G63*0.9)))&gt;1%,IFERROR(IF(V63&gt;1,(U63-W63)/U63,""),(($G63*0.9)-W63)/($G63*0.9)),""),"")</f>
        <v/>
      </c>
      <c r="Y63" s="82">
        <v>0</v>
      </c>
      <c r="Z63" s="83" t="str">
        <f>IFERROR(IF(Y63&gt;1,Y63*0.9,""),"")</f>
        <v/>
      </c>
      <c r="AA63" s="83">
        <v>0</v>
      </c>
      <c r="AB63" s="84" t="str">
        <f t="shared" si="10"/>
        <v/>
      </c>
      <c r="AC63" s="18" t="str">
        <f>IFERROR(IF((IFERROR(IF(AA63&gt;1,(Z63-AB63)/Z63,""),(($G63*0.9)-AB63)/($G63*0.9)))&gt;1%,IFERROR(IF(AA63&gt;1,(Z63-AB63)/Z63,""),(($G63*0.9)-AB63)/($G63*0.9)),""),"")</f>
        <v/>
      </c>
      <c r="AD63" s="79">
        <v>0</v>
      </c>
      <c r="AE63" s="80" t="str">
        <f>IFERROR(IF(AD63&gt;1,AD63*0.9,""),"")</f>
        <v/>
      </c>
      <c r="AF63" s="80">
        <v>0</v>
      </c>
      <c r="AG63" s="81" t="str">
        <f t="shared" si="13"/>
        <v/>
      </c>
      <c r="AH63" s="16" t="str">
        <f>IFERROR(IF((IFERROR(IF(AF63&gt;1,(AE63-AG63)/AE63,""),(($G63*0.9)-AG63)/($G63*0.9)))&gt;1%,IFERROR(IF(AF63&gt;1,(AE63-AG63)/AE63,""),(($G63*0.9)-AG63)/($G63*0.9)),""),"")</f>
        <v/>
      </c>
      <c r="AI63" s="82">
        <v>0</v>
      </c>
      <c r="AJ63" s="83" t="str">
        <f>IFERROR(IF(AI63&gt;1,AI63*0.9,""),"")</f>
        <v/>
      </c>
      <c r="AK63" s="83">
        <v>0</v>
      </c>
      <c r="AL63" s="84" t="str">
        <f t="shared" si="16"/>
        <v/>
      </c>
      <c r="AM63" s="18" t="str">
        <f>IFERROR(IF((IFERROR(IF(AK63&gt;1,(AJ63-AL63)/AJ63,""),(($G63*0.9)-AL63)/($G63*0.9)))&gt;1%,IFERROR(IF(AK63&gt;1,(AJ63-AL63)/AJ63,""),(($G63*0.9)-AL63)/($G63*0.9)),""),"")</f>
        <v/>
      </c>
      <c r="AN63" s="79" t="s">
        <v>235</v>
      </c>
      <c r="AO63" s="80" t="str">
        <f>IFERROR(IF(AN63&gt;1,AN63*0.9,""),"")</f>
        <v/>
      </c>
      <c r="AP63" s="80">
        <v>0</v>
      </c>
      <c r="AQ63" s="81" t="str">
        <f t="shared" si="19"/>
        <v/>
      </c>
      <c r="AR63" s="16" t="str">
        <f>IFERROR(IF((IFERROR(IF(AP63&gt;1,(AO63-AQ63)/AO63,""),(($G63*0.9)-AQ63)/($G63*0.9)))&gt;1%,IFERROR(IF(AP63&gt;1,(AO63-AQ63)/AO63,""),(($G63*0.9)-AQ63)/($G63*0.9)),""),"")</f>
        <v/>
      </c>
    </row>
    <row r="64" spans="1:44" s="5" customFormat="1" ht="12.75" customHeight="1">
      <c r="A64" s="44" t="s">
        <v>33</v>
      </c>
      <c r="B64" s="40" t="s">
        <v>248</v>
      </c>
      <c r="C64" s="4"/>
      <c r="D64" s="51">
        <v>3.57</v>
      </c>
      <c r="E64" s="41" t="s">
        <v>280</v>
      </c>
      <c r="F64" s="78">
        <v>4069</v>
      </c>
      <c r="G64" s="78">
        <v>3699</v>
      </c>
      <c r="H64" s="124">
        <v>2792</v>
      </c>
      <c r="I64" s="79">
        <v>0</v>
      </c>
      <c r="J64" s="80" t="str">
        <f t="shared" ref="J64:J89" si="76">IFERROR(IF(I64&gt;1,I64*0.9,""),"")</f>
        <v/>
      </c>
      <c r="K64" s="80">
        <v>0</v>
      </c>
      <c r="L64" s="81" t="str">
        <f t="shared" ref="L64:L89" si="77">IFERROR(IF(K64&gt;1,($H64-K64),""),"")</f>
        <v/>
      </c>
      <c r="M64" s="16" t="str">
        <f t="shared" ref="M64:M89" si="78">IFERROR(IF((IFERROR(IF(K64&gt;1,(J64-L64)/J64,""),(($G64*0.9)-L64)/($G64*0.9)))&gt;1%,IFERROR(IF(K64&gt;1,(J64-L64)/J64,""),(($G64*0.9)-L64)/($G64*0.9)),""),"")</f>
        <v/>
      </c>
      <c r="N64" s="82">
        <v>0</v>
      </c>
      <c r="O64" s="83" t="str">
        <f t="shared" ref="O64:O89" si="79">IFERROR(IF(N64&gt;1,N64*0.9,""),"")</f>
        <v/>
      </c>
      <c r="P64" s="83">
        <v>0</v>
      </c>
      <c r="Q64" s="84" t="str">
        <f t="shared" ref="Q64:Q89" si="80">IFERROR(IF(P64&gt;1,($H64-P64),""),"")</f>
        <v/>
      </c>
      <c r="R64" s="18" t="str">
        <f t="shared" ref="R64:R89" si="81">IFERROR(IF((IFERROR(IF(P64&gt;1,(O64-Q64)/O64,""),(($G64*0.9)-Q64)/($G64*0.9)))&gt;1%,IFERROR(IF(P64&gt;1,(O64-Q64)/O64,""),(($G64*0.9)-Q64)/($G64*0.9)),""),"")</f>
        <v/>
      </c>
      <c r="S64" s="124">
        <v>2792</v>
      </c>
      <c r="T64" s="79">
        <v>0</v>
      </c>
      <c r="U64" s="80" t="str">
        <f t="shared" ref="U64:U89" si="82">IFERROR(IF(T64&gt;1,T64*0.9,""),"")</f>
        <v/>
      </c>
      <c r="V64" s="80">
        <v>0</v>
      </c>
      <c r="W64" s="81" t="str">
        <f t="shared" si="7"/>
        <v/>
      </c>
      <c r="X64" s="16" t="str">
        <f t="shared" ref="X64:X89" si="83">IFERROR(IF((IFERROR(IF(V64&gt;1,(U64-W64)/U64,""),(($G64*0.9)-W64)/($G64*0.9)))&gt;1%,IFERROR(IF(V64&gt;1,(U64-W64)/U64,""),(($G64*0.9)-W64)/($G64*0.9)),""),"")</f>
        <v/>
      </c>
      <c r="Y64" s="82">
        <v>0</v>
      </c>
      <c r="Z64" s="83" t="str">
        <f t="shared" ref="Z64:Z89" si="84">IFERROR(IF(Y64&gt;1,Y64*0.9,""),"")</f>
        <v/>
      </c>
      <c r="AA64" s="83">
        <v>0</v>
      </c>
      <c r="AB64" s="84" t="str">
        <f t="shared" si="10"/>
        <v/>
      </c>
      <c r="AC64" s="18" t="str">
        <f t="shared" ref="AC64:AC89" si="85">IFERROR(IF((IFERROR(IF(AA64&gt;1,(Z64-AB64)/Z64,""),(($G64*0.9)-AB64)/($G64*0.9)))&gt;1%,IFERROR(IF(AA64&gt;1,(Z64-AB64)/Z64,""),(($G64*0.9)-AB64)/($G64*0.9)),""),"")</f>
        <v/>
      </c>
      <c r="AD64" s="79">
        <v>0</v>
      </c>
      <c r="AE64" s="80" t="str">
        <f t="shared" ref="AE64:AE89" si="86">IFERROR(IF(AD64&gt;1,AD64*0.9,""),"")</f>
        <v/>
      </c>
      <c r="AF64" s="80">
        <v>0</v>
      </c>
      <c r="AG64" s="81" t="str">
        <f t="shared" si="13"/>
        <v/>
      </c>
      <c r="AH64" s="16" t="str">
        <f t="shared" ref="AH64:AH89" si="87">IFERROR(IF((IFERROR(IF(AF64&gt;1,(AE64-AG64)/AE64,""),(($G64*0.9)-AG64)/($G64*0.9)))&gt;1%,IFERROR(IF(AF64&gt;1,(AE64-AG64)/AE64,""),(($G64*0.9)-AG64)/($G64*0.9)),""),"")</f>
        <v/>
      </c>
      <c r="AI64" s="82">
        <v>0</v>
      </c>
      <c r="AJ64" s="83" t="str">
        <f t="shared" ref="AJ64:AJ89" si="88">IFERROR(IF(AI64&gt;1,AI64*0.9,""),"")</f>
        <v/>
      </c>
      <c r="AK64" s="83">
        <v>0</v>
      </c>
      <c r="AL64" s="84" t="str">
        <f t="shared" si="16"/>
        <v/>
      </c>
      <c r="AM64" s="18" t="str">
        <f t="shared" ref="AM64:AM89" si="89">IFERROR(IF((IFERROR(IF(AK64&gt;1,(AJ64-AL64)/AJ64,""),(($G64*0.9)-AL64)/($G64*0.9)))&gt;1%,IFERROR(IF(AK64&gt;1,(AJ64-AL64)/AJ64,""),(($G64*0.9)-AL64)/($G64*0.9)),""),"")</f>
        <v/>
      </c>
      <c r="AN64" s="79" t="s">
        <v>235</v>
      </c>
      <c r="AO64" s="80" t="str">
        <f t="shared" ref="AO64:AO89" si="90">IFERROR(IF(AN64&gt;1,AN64*0.9,""),"")</f>
        <v/>
      </c>
      <c r="AP64" s="80">
        <v>0</v>
      </c>
      <c r="AQ64" s="81" t="str">
        <f t="shared" si="19"/>
        <v/>
      </c>
      <c r="AR64" s="16" t="str">
        <f t="shared" ref="AR64:AR89" si="91">IFERROR(IF((IFERROR(IF(AP64&gt;1,(AO64-AQ64)/AO64,""),(($G64*0.9)-AQ64)/($G64*0.9)))&gt;1%,IFERROR(IF(AP64&gt;1,(AO64-AQ64)/AO64,""),(($G64*0.9)-AQ64)/($G64*0.9)),""),"")</f>
        <v/>
      </c>
    </row>
    <row r="65" spans="1:44" s="5" customFormat="1" ht="12.75" customHeight="1">
      <c r="A65" s="44" t="s">
        <v>42</v>
      </c>
      <c r="B65" s="40" t="s">
        <v>248</v>
      </c>
      <c r="C65" s="4"/>
      <c r="D65" s="51">
        <v>3.57</v>
      </c>
      <c r="E65" s="41" t="s">
        <v>281</v>
      </c>
      <c r="F65" s="78">
        <v>4949</v>
      </c>
      <c r="G65" s="78">
        <v>4499</v>
      </c>
      <c r="H65" s="124">
        <v>3394</v>
      </c>
      <c r="I65" s="79">
        <v>3554</v>
      </c>
      <c r="J65" s="80">
        <f t="shared" si="76"/>
        <v>3198.6</v>
      </c>
      <c r="K65" s="80">
        <v>707</v>
      </c>
      <c r="L65" s="81">
        <f t="shared" si="77"/>
        <v>2687</v>
      </c>
      <c r="M65" s="16">
        <f t="shared" si="78"/>
        <v>0.15994497592696802</v>
      </c>
      <c r="N65" s="82">
        <v>3554</v>
      </c>
      <c r="O65" s="83">
        <f t="shared" si="79"/>
        <v>3198.6</v>
      </c>
      <c r="P65" s="83">
        <v>705</v>
      </c>
      <c r="Q65" s="84">
        <f t="shared" si="80"/>
        <v>2689</v>
      </c>
      <c r="R65" s="18">
        <f t="shared" si="81"/>
        <v>0.15931970236978676</v>
      </c>
      <c r="S65" s="124">
        <v>3394</v>
      </c>
      <c r="T65" s="79">
        <v>0</v>
      </c>
      <c r="U65" s="80" t="str">
        <f t="shared" si="82"/>
        <v/>
      </c>
      <c r="V65" s="80">
        <v>0</v>
      </c>
      <c r="W65" s="81" t="str">
        <f t="shared" si="7"/>
        <v/>
      </c>
      <c r="X65" s="16" t="str">
        <f t="shared" si="83"/>
        <v/>
      </c>
      <c r="Y65" s="82">
        <v>3888</v>
      </c>
      <c r="Z65" s="83">
        <f t="shared" si="84"/>
        <v>3499.2000000000003</v>
      </c>
      <c r="AA65" s="83">
        <v>455</v>
      </c>
      <c r="AB65" s="84">
        <f t="shared" si="10"/>
        <v>2939</v>
      </c>
      <c r="AC65" s="18">
        <f t="shared" si="85"/>
        <v>0.16009373571101973</v>
      </c>
      <c r="AD65" s="79">
        <v>3888</v>
      </c>
      <c r="AE65" s="80">
        <f t="shared" si="86"/>
        <v>3499.2000000000003</v>
      </c>
      <c r="AF65" s="80">
        <v>455</v>
      </c>
      <c r="AG65" s="81">
        <f t="shared" si="13"/>
        <v>2939</v>
      </c>
      <c r="AH65" s="16">
        <f t="shared" si="87"/>
        <v>0.16009373571101973</v>
      </c>
      <c r="AI65" s="82">
        <v>0</v>
      </c>
      <c r="AJ65" s="83" t="str">
        <f t="shared" si="88"/>
        <v/>
      </c>
      <c r="AK65" s="83">
        <v>0</v>
      </c>
      <c r="AL65" s="84" t="str">
        <f t="shared" si="16"/>
        <v/>
      </c>
      <c r="AM65" s="18" t="str">
        <f t="shared" si="89"/>
        <v/>
      </c>
      <c r="AN65" s="79">
        <v>0</v>
      </c>
      <c r="AO65" s="80" t="str">
        <f t="shared" si="90"/>
        <v/>
      </c>
      <c r="AP65" s="80">
        <v>0</v>
      </c>
      <c r="AQ65" s="81" t="str">
        <f t="shared" si="19"/>
        <v/>
      </c>
      <c r="AR65" s="16" t="str">
        <f t="shared" si="91"/>
        <v/>
      </c>
    </row>
    <row r="66" spans="1:44" s="5" customFormat="1" ht="12.75" customHeight="1">
      <c r="A66" s="44" t="s">
        <v>408</v>
      </c>
      <c r="B66" s="40" t="s">
        <v>248</v>
      </c>
      <c r="C66" s="4"/>
      <c r="D66" s="51">
        <v>3.57</v>
      </c>
      <c r="E66" s="41" t="s">
        <v>502</v>
      </c>
      <c r="F66" s="78">
        <v>5004</v>
      </c>
      <c r="G66" s="78">
        <v>4549</v>
      </c>
      <c r="H66" s="124">
        <v>3465</v>
      </c>
      <c r="I66" s="79">
        <v>3554</v>
      </c>
      <c r="J66" s="80">
        <f t="shared" si="76"/>
        <v>3198.6</v>
      </c>
      <c r="K66" s="80">
        <v>752</v>
      </c>
      <c r="L66" s="81">
        <f t="shared" si="77"/>
        <v>2713</v>
      </c>
      <c r="M66" s="16">
        <f t="shared" si="78"/>
        <v>0.15181641968361156</v>
      </c>
      <c r="N66" s="82">
        <v>3554</v>
      </c>
      <c r="O66" s="83">
        <f t="shared" si="79"/>
        <v>3198.6</v>
      </c>
      <c r="P66" s="83">
        <v>753</v>
      </c>
      <c r="Q66" s="84">
        <f t="shared" si="80"/>
        <v>2712</v>
      </c>
      <c r="R66" s="18">
        <f t="shared" si="81"/>
        <v>0.15212905646220218</v>
      </c>
      <c r="S66" s="124">
        <v>3465</v>
      </c>
      <c r="T66" s="79">
        <v>0</v>
      </c>
      <c r="U66" s="80" t="str">
        <f t="shared" si="82"/>
        <v/>
      </c>
      <c r="V66" s="80">
        <v>0</v>
      </c>
      <c r="W66" s="81" t="str">
        <f t="shared" si="7"/>
        <v/>
      </c>
      <c r="X66" s="16" t="str">
        <f t="shared" si="83"/>
        <v/>
      </c>
      <c r="Y66" s="82">
        <v>3888</v>
      </c>
      <c r="Z66" s="83">
        <f t="shared" si="84"/>
        <v>3499.2000000000003</v>
      </c>
      <c r="AA66" s="83">
        <v>506</v>
      </c>
      <c r="AB66" s="84">
        <f t="shared" si="10"/>
        <v>2959</v>
      </c>
      <c r="AC66" s="18">
        <f t="shared" si="85"/>
        <v>0.1543781435756745</v>
      </c>
      <c r="AD66" s="79">
        <v>3943</v>
      </c>
      <c r="AE66" s="80">
        <f t="shared" si="86"/>
        <v>3548.7000000000003</v>
      </c>
      <c r="AF66" s="80">
        <v>456</v>
      </c>
      <c r="AG66" s="81">
        <f t="shared" si="13"/>
        <v>3009</v>
      </c>
      <c r="AH66" s="16">
        <f t="shared" si="87"/>
        <v>0.15208386169583235</v>
      </c>
      <c r="AI66" s="82">
        <v>0</v>
      </c>
      <c r="AJ66" s="83" t="str">
        <f t="shared" si="88"/>
        <v/>
      </c>
      <c r="AK66" s="83">
        <v>0</v>
      </c>
      <c r="AL66" s="84" t="str">
        <f t="shared" si="16"/>
        <v/>
      </c>
      <c r="AM66" s="18" t="str">
        <f t="shared" si="89"/>
        <v/>
      </c>
      <c r="AN66" s="79">
        <v>0</v>
      </c>
      <c r="AO66" s="80" t="str">
        <f t="shared" si="90"/>
        <v/>
      </c>
      <c r="AP66" s="80">
        <v>0</v>
      </c>
      <c r="AQ66" s="81" t="str">
        <f t="shared" si="19"/>
        <v/>
      </c>
      <c r="AR66" s="16" t="str">
        <f t="shared" si="91"/>
        <v/>
      </c>
    </row>
    <row r="67" spans="1:44" s="5" customFormat="1" ht="12.75" customHeight="1">
      <c r="A67" s="44" t="s">
        <v>40</v>
      </c>
      <c r="B67" s="40" t="s">
        <v>248</v>
      </c>
      <c r="C67" s="4"/>
      <c r="D67" s="51">
        <v>3.57</v>
      </c>
      <c r="E67" s="41" t="s">
        <v>281</v>
      </c>
      <c r="F67" s="78">
        <v>4729</v>
      </c>
      <c r="G67" s="78">
        <v>4299</v>
      </c>
      <c r="H67" s="124">
        <v>3240</v>
      </c>
      <c r="I67" s="79">
        <v>3443</v>
      </c>
      <c r="J67" s="80">
        <f t="shared" si="76"/>
        <v>3098.7000000000003</v>
      </c>
      <c r="K67" s="80">
        <v>640</v>
      </c>
      <c r="L67" s="81">
        <f t="shared" si="77"/>
        <v>2600</v>
      </c>
      <c r="M67" s="16">
        <f t="shared" si="78"/>
        <v>0.16093845806305879</v>
      </c>
      <c r="N67" s="82">
        <v>3443</v>
      </c>
      <c r="O67" s="83">
        <f t="shared" si="79"/>
        <v>3098.7000000000003</v>
      </c>
      <c r="P67" s="83">
        <v>640</v>
      </c>
      <c r="Q67" s="84">
        <f t="shared" si="80"/>
        <v>2600</v>
      </c>
      <c r="R67" s="18">
        <f t="shared" si="81"/>
        <v>0.16093845806305879</v>
      </c>
      <c r="S67" s="124">
        <v>3240</v>
      </c>
      <c r="T67" s="79">
        <v>0</v>
      </c>
      <c r="U67" s="80" t="str">
        <f t="shared" si="82"/>
        <v/>
      </c>
      <c r="V67" s="80">
        <v>0</v>
      </c>
      <c r="W67" s="81" t="str">
        <f t="shared" si="7"/>
        <v/>
      </c>
      <c r="X67" s="16" t="str">
        <f t="shared" si="83"/>
        <v/>
      </c>
      <c r="Y67" s="82">
        <v>3777</v>
      </c>
      <c r="Z67" s="83">
        <f t="shared" si="84"/>
        <v>3399.3</v>
      </c>
      <c r="AA67" s="83">
        <v>388</v>
      </c>
      <c r="AB67" s="84">
        <f t="shared" si="10"/>
        <v>2852</v>
      </c>
      <c r="AC67" s="18">
        <f t="shared" si="85"/>
        <v>0.1610037360633072</v>
      </c>
      <c r="AD67" s="79">
        <v>3777</v>
      </c>
      <c r="AE67" s="80">
        <f t="shared" si="86"/>
        <v>3399.3</v>
      </c>
      <c r="AF67" s="80">
        <v>388</v>
      </c>
      <c r="AG67" s="81">
        <f t="shared" si="13"/>
        <v>2852</v>
      </c>
      <c r="AH67" s="16">
        <f t="shared" si="87"/>
        <v>0.1610037360633072</v>
      </c>
      <c r="AI67" s="82">
        <v>0</v>
      </c>
      <c r="AJ67" s="83" t="str">
        <f t="shared" si="88"/>
        <v/>
      </c>
      <c r="AK67" s="83">
        <v>0</v>
      </c>
      <c r="AL67" s="84" t="str">
        <f t="shared" si="16"/>
        <v/>
      </c>
      <c r="AM67" s="18" t="str">
        <f t="shared" si="89"/>
        <v/>
      </c>
      <c r="AN67" s="79">
        <v>0</v>
      </c>
      <c r="AO67" s="80" t="str">
        <f t="shared" si="90"/>
        <v/>
      </c>
      <c r="AP67" s="80">
        <v>0</v>
      </c>
      <c r="AQ67" s="81" t="str">
        <f t="shared" si="19"/>
        <v/>
      </c>
      <c r="AR67" s="16" t="str">
        <f t="shared" si="91"/>
        <v/>
      </c>
    </row>
    <row r="68" spans="1:44" s="5" customFormat="1" ht="12.75" customHeight="1">
      <c r="A68" s="44" t="s">
        <v>240</v>
      </c>
      <c r="B68" s="40" t="s">
        <v>248</v>
      </c>
      <c r="C68" s="4" t="s">
        <v>550</v>
      </c>
      <c r="D68" s="51">
        <v>4.16</v>
      </c>
      <c r="E68" s="41" t="s">
        <v>456</v>
      </c>
      <c r="F68" s="78">
        <v>3199</v>
      </c>
      <c r="G68" s="78">
        <v>2999</v>
      </c>
      <c r="H68" s="124">
        <v>2259</v>
      </c>
      <c r="I68" s="79">
        <v>2443</v>
      </c>
      <c r="J68" s="80">
        <f t="shared" si="76"/>
        <v>2198.7000000000003</v>
      </c>
      <c r="K68" s="80">
        <v>400</v>
      </c>
      <c r="L68" s="81">
        <f t="shared" si="77"/>
        <v>1859</v>
      </c>
      <c r="M68" s="16">
        <f t="shared" si="78"/>
        <v>0.15450038659207724</v>
      </c>
      <c r="N68" s="82">
        <v>2443</v>
      </c>
      <c r="O68" s="83">
        <f t="shared" si="79"/>
        <v>2198.7000000000003</v>
      </c>
      <c r="P68" s="83">
        <v>400</v>
      </c>
      <c r="Q68" s="84">
        <f t="shared" si="80"/>
        <v>1859</v>
      </c>
      <c r="R68" s="18">
        <f t="shared" si="81"/>
        <v>0.15450038659207724</v>
      </c>
      <c r="S68" s="124">
        <v>2334</v>
      </c>
      <c r="T68" s="79">
        <v>0</v>
      </c>
      <c r="U68" s="80" t="str">
        <f t="shared" si="82"/>
        <v/>
      </c>
      <c r="V68" s="80">
        <v>0</v>
      </c>
      <c r="W68" s="81" t="str">
        <f t="shared" si="7"/>
        <v/>
      </c>
      <c r="X68" s="16" t="str">
        <f t="shared" si="83"/>
        <v/>
      </c>
      <c r="Y68" s="82">
        <v>0</v>
      </c>
      <c r="Z68" s="83" t="str">
        <f t="shared" si="84"/>
        <v/>
      </c>
      <c r="AA68" s="83">
        <v>0</v>
      </c>
      <c r="AB68" s="84" t="str">
        <f t="shared" si="10"/>
        <v/>
      </c>
      <c r="AC68" s="18" t="str">
        <f t="shared" si="85"/>
        <v/>
      </c>
      <c r="AD68" s="79">
        <v>2666</v>
      </c>
      <c r="AE68" s="80">
        <f t="shared" si="86"/>
        <v>2399.4</v>
      </c>
      <c r="AF68" s="80">
        <v>322</v>
      </c>
      <c r="AG68" s="81">
        <f t="shared" si="13"/>
        <v>2012</v>
      </c>
      <c r="AH68" s="16">
        <f t="shared" si="87"/>
        <v>0.16145703092439781</v>
      </c>
      <c r="AI68" s="82">
        <v>0</v>
      </c>
      <c r="AJ68" s="83" t="str">
        <f t="shared" si="88"/>
        <v/>
      </c>
      <c r="AK68" s="83">
        <v>0</v>
      </c>
      <c r="AL68" s="84" t="str">
        <f t="shared" si="16"/>
        <v/>
      </c>
      <c r="AM68" s="18" t="str">
        <f t="shared" si="89"/>
        <v/>
      </c>
      <c r="AN68" s="79">
        <v>0</v>
      </c>
      <c r="AO68" s="80" t="str">
        <f t="shared" si="90"/>
        <v/>
      </c>
      <c r="AP68" s="80">
        <v>0</v>
      </c>
      <c r="AQ68" s="81" t="str">
        <f t="shared" si="19"/>
        <v/>
      </c>
      <c r="AR68" s="16" t="str">
        <f t="shared" si="91"/>
        <v/>
      </c>
    </row>
    <row r="69" spans="1:44" s="5" customFormat="1" ht="12.75" customHeight="1">
      <c r="A69" s="44" t="s">
        <v>241</v>
      </c>
      <c r="B69" s="40" t="s">
        <v>248</v>
      </c>
      <c r="C69" s="4" t="s">
        <v>550</v>
      </c>
      <c r="D69" s="51">
        <v>4.16</v>
      </c>
      <c r="E69" s="41" t="s">
        <v>456</v>
      </c>
      <c r="F69" s="78">
        <v>2999</v>
      </c>
      <c r="G69" s="78">
        <v>2799</v>
      </c>
      <c r="H69" s="124">
        <v>2109</v>
      </c>
      <c r="I69" s="79">
        <v>2332</v>
      </c>
      <c r="J69" s="80">
        <f t="shared" si="76"/>
        <v>2098.8000000000002</v>
      </c>
      <c r="K69" s="80">
        <v>340</v>
      </c>
      <c r="L69" s="81">
        <f t="shared" si="77"/>
        <v>1769</v>
      </c>
      <c r="M69" s="16">
        <f t="shared" si="78"/>
        <v>0.15713741185439306</v>
      </c>
      <c r="N69" s="82">
        <v>2332</v>
      </c>
      <c r="O69" s="83">
        <f t="shared" si="79"/>
        <v>2098.8000000000002</v>
      </c>
      <c r="P69" s="83">
        <v>335</v>
      </c>
      <c r="Q69" s="84">
        <f t="shared" si="80"/>
        <v>1774</v>
      </c>
      <c r="R69" s="18">
        <f t="shared" si="81"/>
        <v>0.15475509815132463</v>
      </c>
      <c r="S69" s="124">
        <v>2185</v>
      </c>
      <c r="T69" s="79">
        <v>0</v>
      </c>
      <c r="U69" s="80" t="str">
        <f t="shared" si="82"/>
        <v/>
      </c>
      <c r="V69" s="80">
        <v>0</v>
      </c>
      <c r="W69" s="81" t="str">
        <f t="shared" si="7"/>
        <v/>
      </c>
      <c r="X69" s="16" t="str">
        <f t="shared" si="83"/>
        <v/>
      </c>
      <c r="Y69" s="82">
        <v>0</v>
      </c>
      <c r="Z69" s="83" t="str">
        <f t="shared" si="84"/>
        <v/>
      </c>
      <c r="AA69" s="83">
        <v>0</v>
      </c>
      <c r="AB69" s="84" t="str">
        <f t="shared" si="10"/>
        <v/>
      </c>
      <c r="AC69" s="18" t="str">
        <f t="shared" si="85"/>
        <v/>
      </c>
      <c r="AD69" s="79">
        <v>2554</v>
      </c>
      <c r="AE69" s="80">
        <f t="shared" si="86"/>
        <v>2298.6</v>
      </c>
      <c r="AF69" s="80">
        <v>256</v>
      </c>
      <c r="AG69" s="81">
        <f t="shared" si="13"/>
        <v>1929</v>
      </c>
      <c r="AH69" s="16">
        <f t="shared" si="87"/>
        <v>0.16079352649438786</v>
      </c>
      <c r="AI69" s="82">
        <v>0</v>
      </c>
      <c r="AJ69" s="83" t="str">
        <f t="shared" si="88"/>
        <v/>
      </c>
      <c r="AK69" s="83">
        <v>0</v>
      </c>
      <c r="AL69" s="84" t="str">
        <f t="shared" si="16"/>
        <v/>
      </c>
      <c r="AM69" s="18" t="str">
        <f t="shared" si="89"/>
        <v/>
      </c>
      <c r="AN69" s="79">
        <v>0</v>
      </c>
      <c r="AO69" s="80" t="str">
        <f t="shared" si="90"/>
        <v/>
      </c>
      <c r="AP69" s="80">
        <v>0</v>
      </c>
      <c r="AQ69" s="81" t="str">
        <f t="shared" si="19"/>
        <v/>
      </c>
      <c r="AR69" s="16" t="str">
        <f t="shared" si="91"/>
        <v/>
      </c>
    </row>
    <row r="70" spans="1:44" s="5" customFormat="1" ht="12.75" customHeight="1">
      <c r="A70" s="44" t="s">
        <v>557</v>
      </c>
      <c r="B70" s="40" t="s">
        <v>248</v>
      </c>
      <c r="C70" s="4" t="s">
        <v>473</v>
      </c>
      <c r="D70" s="51" t="s">
        <v>560</v>
      </c>
      <c r="E70" s="41" t="s">
        <v>541</v>
      </c>
      <c r="F70" s="78">
        <v>3199</v>
      </c>
      <c r="G70" s="78">
        <v>2899</v>
      </c>
      <c r="H70" s="124">
        <v>2185</v>
      </c>
      <c r="I70" s="79">
        <v>0</v>
      </c>
      <c r="J70" s="80" t="str">
        <f>IFERROR(IF(I70&gt;1,I70*0.9,""),"")</f>
        <v/>
      </c>
      <c r="K70" s="80">
        <v>0</v>
      </c>
      <c r="L70" s="81" t="str">
        <f>IFERROR(IF(K70&gt;1,($H70-K70),""),"")</f>
        <v/>
      </c>
      <c r="M70" s="16" t="str">
        <f>IFERROR(IF((IFERROR(IF(K70&gt;1,(J70-L70)/J70,""),(($G70*0.9)-L70)/($G70*0.9)))&gt;1%,IFERROR(IF(K70&gt;1,(J70-L70)/J70,""),(($G70*0.9)-L70)/($G70*0.9)),""),"")</f>
        <v/>
      </c>
      <c r="N70" s="82">
        <v>0</v>
      </c>
      <c r="O70" s="83" t="str">
        <f>IFERROR(IF(N70&gt;1,N70*0.9,""),"")</f>
        <v/>
      </c>
      <c r="P70" s="83">
        <v>0</v>
      </c>
      <c r="Q70" s="84" t="str">
        <f>IFERROR(IF(P70&gt;1,($H70-P70),""),"")</f>
        <v/>
      </c>
      <c r="R70" s="18" t="str">
        <f>IFERROR(IF((IFERROR(IF(P70&gt;1,(O70-Q70)/O70,""),(($G70*0.9)-Q70)/($G70*0.9)))&gt;1%,IFERROR(IF(P70&gt;1,(O70-Q70)/O70,""),(($G70*0.9)-Q70)/($G70*0.9)),""),"")</f>
        <v/>
      </c>
      <c r="S70" s="124">
        <v>2185</v>
      </c>
      <c r="T70" s="79">
        <v>0</v>
      </c>
      <c r="U70" s="80" t="str">
        <f>IFERROR(IF(T70&gt;1,T70*0.9,""),"")</f>
        <v/>
      </c>
      <c r="V70" s="80">
        <v>0</v>
      </c>
      <c r="W70" s="81" t="str">
        <f t="shared" si="7"/>
        <v/>
      </c>
      <c r="X70" s="16" t="str">
        <f>IFERROR(IF((IFERROR(IF(V70&gt;1,(U70-W70)/U70,""),(($G70*0.9)-W70)/($G70*0.9)))&gt;1%,IFERROR(IF(V70&gt;1,(U70-W70)/U70,""),(($G70*0.9)-W70)/($G70*0.9)),""),"")</f>
        <v/>
      </c>
      <c r="Y70" s="82">
        <v>0</v>
      </c>
      <c r="Z70" s="83" t="str">
        <f>IFERROR(IF(Y70&gt;1,Y70*0.9,""),"")</f>
        <v/>
      </c>
      <c r="AA70" s="83">
        <v>0</v>
      </c>
      <c r="AB70" s="84" t="str">
        <f t="shared" si="10"/>
        <v/>
      </c>
      <c r="AC70" s="18" t="str">
        <f>IFERROR(IF((IFERROR(IF(AA70&gt;1,(Z70-AB70)/Z70,""),(($G70*0.9)-AB70)/($G70*0.9)))&gt;1%,IFERROR(IF(AA70&gt;1,(Z70-AB70)/Z70,""),(($G70*0.9)-AB70)/($G70*0.9)),""),"")</f>
        <v/>
      </c>
      <c r="AD70" s="79">
        <v>0</v>
      </c>
      <c r="AE70" s="80" t="str">
        <f>IFERROR(IF(AD70&gt;1,AD70*0.9,""),"")</f>
        <v/>
      </c>
      <c r="AF70" s="80">
        <v>0</v>
      </c>
      <c r="AG70" s="81" t="str">
        <f t="shared" si="13"/>
        <v/>
      </c>
      <c r="AH70" s="16" t="str">
        <f>IFERROR(IF((IFERROR(IF(AF70&gt;1,(AE70-AG70)/AE70,""),(($G70*0.9)-AG70)/($G70*0.9)))&gt;1%,IFERROR(IF(AF70&gt;1,(AE70-AG70)/AE70,""),(($G70*0.9)-AG70)/($G70*0.9)),""),"")</f>
        <v/>
      </c>
      <c r="AI70" s="82">
        <v>0</v>
      </c>
      <c r="AJ70" s="83" t="str">
        <f>IFERROR(IF(AI70&gt;1,AI70*0.9,""),"")</f>
        <v/>
      </c>
      <c r="AK70" s="83">
        <v>0</v>
      </c>
      <c r="AL70" s="84" t="str">
        <f t="shared" si="16"/>
        <v/>
      </c>
      <c r="AM70" s="18" t="str">
        <f>IFERROR(IF((IFERROR(IF(AK70&gt;1,(AJ70-AL70)/AJ70,""),(($G70*0.9)-AL70)/($G70*0.9)))&gt;1%,IFERROR(IF(AK70&gt;1,(AJ70-AL70)/AJ70,""),(($G70*0.9)-AL70)/($G70*0.9)),""),"")</f>
        <v/>
      </c>
      <c r="AN70" s="79">
        <v>0</v>
      </c>
      <c r="AO70" s="80" t="str">
        <f>IFERROR(IF(AN70&gt;1,AN70*0.9,""),"")</f>
        <v/>
      </c>
      <c r="AP70" s="80">
        <v>0</v>
      </c>
      <c r="AQ70" s="81" t="str">
        <f t="shared" si="19"/>
        <v/>
      </c>
      <c r="AR70" s="16" t="str">
        <f>IFERROR(IF((IFERROR(IF(AP70&gt;1,(AO70-AQ70)/AO70,""),(($G70*0.9)-AQ70)/($G70*0.9)))&gt;1%,IFERROR(IF(AP70&gt;1,(AO70-AQ70)/AO70,""),(($G70*0.9)-AQ70)/($G70*0.9)),""),"")</f>
        <v/>
      </c>
    </row>
    <row r="71" spans="1:44" s="5" customFormat="1" ht="12.75" customHeight="1">
      <c r="A71" s="44" t="s">
        <v>38</v>
      </c>
      <c r="B71" s="40" t="s">
        <v>248</v>
      </c>
      <c r="C71" s="4"/>
      <c r="D71" s="51">
        <v>4.54</v>
      </c>
      <c r="E71" s="41" t="s">
        <v>282</v>
      </c>
      <c r="F71" s="78">
        <v>4619</v>
      </c>
      <c r="G71" s="78">
        <v>4199</v>
      </c>
      <c r="H71" s="124">
        <v>3170</v>
      </c>
      <c r="I71" s="79">
        <v>3110</v>
      </c>
      <c r="J71" s="80">
        <f t="shared" si="76"/>
        <v>2799</v>
      </c>
      <c r="K71" s="80">
        <v>811</v>
      </c>
      <c r="L71" s="81">
        <f t="shared" si="77"/>
        <v>2359</v>
      </c>
      <c r="M71" s="16">
        <f t="shared" si="78"/>
        <v>0.15719899964272954</v>
      </c>
      <c r="N71" s="82">
        <v>3110</v>
      </c>
      <c r="O71" s="83">
        <f t="shared" si="79"/>
        <v>2799</v>
      </c>
      <c r="P71" s="83">
        <v>811</v>
      </c>
      <c r="Q71" s="84">
        <f t="shared" si="80"/>
        <v>2359</v>
      </c>
      <c r="R71" s="18">
        <f t="shared" si="81"/>
        <v>0.15719899964272954</v>
      </c>
      <c r="S71" s="124">
        <v>3170</v>
      </c>
      <c r="T71" s="79">
        <v>0</v>
      </c>
      <c r="U71" s="80" t="str">
        <f t="shared" si="82"/>
        <v/>
      </c>
      <c r="V71" s="80">
        <v>0</v>
      </c>
      <c r="W71" s="81" t="str">
        <f t="shared" si="7"/>
        <v/>
      </c>
      <c r="X71" s="16" t="str">
        <f t="shared" si="83"/>
        <v/>
      </c>
      <c r="Y71" s="82">
        <v>3554</v>
      </c>
      <c r="Z71" s="83">
        <f t="shared" si="84"/>
        <v>3198.6</v>
      </c>
      <c r="AA71" s="83">
        <v>482</v>
      </c>
      <c r="AB71" s="84">
        <f t="shared" si="10"/>
        <v>2688</v>
      </c>
      <c r="AC71" s="18">
        <f t="shared" si="85"/>
        <v>0.15963233914837738</v>
      </c>
      <c r="AD71" s="79">
        <v>3443</v>
      </c>
      <c r="AE71" s="80">
        <f t="shared" si="86"/>
        <v>3098.7000000000003</v>
      </c>
      <c r="AF71" s="80">
        <v>566</v>
      </c>
      <c r="AG71" s="81">
        <f t="shared" si="13"/>
        <v>2604</v>
      </c>
      <c r="AH71" s="16">
        <f t="shared" si="87"/>
        <v>0.15964759415238655</v>
      </c>
      <c r="AI71" s="82">
        <v>3443</v>
      </c>
      <c r="AJ71" s="83">
        <f t="shared" si="88"/>
        <v>3098.7000000000003</v>
      </c>
      <c r="AK71" s="83">
        <v>566</v>
      </c>
      <c r="AL71" s="84">
        <f t="shared" si="16"/>
        <v>2604</v>
      </c>
      <c r="AM71" s="18">
        <f t="shared" si="89"/>
        <v>0.15964759415238655</v>
      </c>
      <c r="AN71" s="79">
        <v>0</v>
      </c>
      <c r="AO71" s="80" t="str">
        <f t="shared" si="90"/>
        <v/>
      </c>
      <c r="AP71" s="80">
        <v>0</v>
      </c>
      <c r="AQ71" s="81" t="str">
        <f t="shared" si="19"/>
        <v/>
      </c>
      <c r="AR71" s="16" t="str">
        <f t="shared" si="91"/>
        <v/>
      </c>
    </row>
    <row r="72" spans="1:44" s="5" customFormat="1" ht="12.75" customHeight="1">
      <c r="A72" s="44" t="s">
        <v>35</v>
      </c>
      <c r="B72" s="40" t="s">
        <v>248</v>
      </c>
      <c r="C72" s="4"/>
      <c r="D72" s="51">
        <v>4.54</v>
      </c>
      <c r="E72" s="41" t="s">
        <v>282</v>
      </c>
      <c r="F72" s="78">
        <v>4399</v>
      </c>
      <c r="G72" s="78">
        <v>3999</v>
      </c>
      <c r="H72" s="124">
        <v>3017</v>
      </c>
      <c r="I72" s="79">
        <v>2999</v>
      </c>
      <c r="J72" s="80">
        <f t="shared" si="76"/>
        <v>2699.1</v>
      </c>
      <c r="K72" s="80">
        <v>745</v>
      </c>
      <c r="L72" s="81">
        <f t="shared" si="77"/>
        <v>2272</v>
      </c>
      <c r="M72" s="16">
        <f t="shared" si="78"/>
        <v>0.15823793116223925</v>
      </c>
      <c r="N72" s="82">
        <v>2999</v>
      </c>
      <c r="O72" s="83">
        <f t="shared" si="79"/>
        <v>2699.1</v>
      </c>
      <c r="P72" s="83">
        <v>745</v>
      </c>
      <c r="Q72" s="84">
        <f t="shared" si="80"/>
        <v>2272</v>
      </c>
      <c r="R72" s="18">
        <f t="shared" si="81"/>
        <v>0.15823793116223925</v>
      </c>
      <c r="S72" s="124">
        <v>3017</v>
      </c>
      <c r="T72" s="79">
        <v>0</v>
      </c>
      <c r="U72" s="80" t="str">
        <f t="shared" si="82"/>
        <v/>
      </c>
      <c r="V72" s="80">
        <v>0</v>
      </c>
      <c r="W72" s="81" t="str">
        <f t="shared" ref="W72:W135" si="92">IFERROR(IF(V72&gt;1,($S72-V72),""),"")</f>
        <v/>
      </c>
      <c r="X72" s="16" t="str">
        <f t="shared" si="83"/>
        <v/>
      </c>
      <c r="Y72" s="82">
        <v>3443</v>
      </c>
      <c r="Z72" s="83">
        <f t="shared" si="84"/>
        <v>3098.7000000000003</v>
      </c>
      <c r="AA72" s="83">
        <v>414</v>
      </c>
      <c r="AB72" s="84">
        <f t="shared" ref="AB72:AB135" si="93">IFERROR(IF(AA72&gt;1,($S72-AA72),""),"")</f>
        <v>2603</v>
      </c>
      <c r="AC72" s="18">
        <f t="shared" si="85"/>
        <v>0.15997031013005461</v>
      </c>
      <c r="AD72" s="79">
        <v>3443</v>
      </c>
      <c r="AE72" s="80">
        <f t="shared" si="86"/>
        <v>3098.7000000000003</v>
      </c>
      <c r="AF72" s="80">
        <v>414</v>
      </c>
      <c r="AG72" s="81">
        <f t="shared" ref="AG72:AG135" si="94">IFERROR(IF(AF72&gt;1,($S72-AF72),""),"")</f>
        <v>2603</v>
      </c>
      <c r="AH72" s="16">
        <f t="shared" si="87"/>
        <v>0.15997031013005461</v>
      </c>
      <c r="AI72" s="82">
        <v>3443</v>
      </c>
      <c r="AJ72" s="83">
        <f t="shared" si="88"/>
        <v>3098.7000000000003</v>
      </c>
      <c r="AK72" s="83">
        <v>414</v>
      </c>
      <c r="AL72" s="84">
        <f t="shared" ref="AL72:AL135" si="95">IFERROR(IF(AK72&gt;1,($S72-AK72),""),"")</f>
        <v>2603</v>
      </c>
      <c r="AM72" s="18">
        <f t="shared" si="89"/>
        <v>0.15997031013005461</v>
      </c>
      <c r="AN72" s="79">
        <v>0</v>
      </c>
      <c r="AO72" s="80" t="str">
        <f t="shared" si="90"/>
        <v/>
      </c>
      <c r="AP72" s="80">
        <v>0</v>
      </c>
      <c r="AQ72" s="81" t="str">
        <f t="shared" ref="AQ72:AQ135" si="96">IFERROR(IF(AP72&gt;1,($S72-AP72),""),"")</f>
        <v/>
      </c>
      <c r="AR72" s="16" t="str">
        <f t="shared" si="91"/>
        <v/>
      </c>
    </row>
    <row r="73" spans="1:44" s="5" customFormat="1" ht="12.75" customHeight="1">
      <c r="A73" s="44" t="s">
        <v>41</v>
      </c>
      <c r="B73" s="40" t="s">
        <v>248</v>
      </c>
      <c r="C73" s="4"/>
      <c r="D73" s="51">
        <v>4.54</v>
      </c>
      <c r="E73" s="41" t="s">
        <v>283</v>
      </c>
      <c r="F73" s="78">
        <v>4839</v>
      </c>
      <c r="G73" s="78">
        <v>4399</v>
      </c>
      <c r="H73" s="124">
        <v>3320</v>
      </c>
      <c r="I73" s="79">
        <v>3554</v>
      </c>
      <c r="J73" s="80">
        <f t="shared" si="76"/>
        <v>3198.6</v>
      </c>
      <c r="K73" s="80">
        <v>633</v>
      </c>
      <c r="L73" s="81">
        <f t="shared" si="77"/>
        <v>2687</v>
      </c>
      <c r="M73" s="16">
        <f t="shared" si="78"/>
        <v>0.15994497592696802</v>
      </c>
      <c r="N73" s="82">
        <v>3554</v>
      </c>
      <c r="O73" s="83">
        <f t="shared" si="79"/>
        <v>3198.6</v>
      </c>
      <c r="P73" s="83">
        <v>633</v>
      </c>
      <c r="Q73" s="84">
        <f t="shared" si="80"/>
        <v>2687</v>
      </c>
      <c r="R73" s="18">
        <f t="shared" si="81"/>
        <v>0.15994497592696802</v>
      </c>
      <c r="S73" s="124">
        <v>3320</v>
      </c>
      <c r="T73" s="79">
        <v>0</v>
      </c>
      <c r="U73" s="80" t="str">
        <f t="shared" si="82"/>
        <v/>
      </c>
      <c r="V73" s="80">
        <v>0</v>
      </c>
      <c r="W73" s="81" t="str">
        <f t="shared" si="92"/>
        <v/>
      </c>
      <c r="X73" s="16" t="str">
        <f t="shared" si="83"/>
        <v/>
      </c>
      <c r="Y73" s="82">
        <v>3888</v>
      </c>
      <c r="Z73" s="83">
        <f t="shared" si="84"/>
        <v>3499.2000000000003</v>
      </c>
      <c r="AA73" s="83">
        <v>380</v>
      </c>
      <c r="AB73" s="84">
        <f t="shared" si="93"/>
        <v>2940</v>
      </c>
      <c r="AC73" s="18">
        <f t="shared" si="85"/>
        <v>0.15980795610425247</v>
      </c>
      <c r="AD73" s="79">
        <v>3888</v>
      </c>
      <c r="AE73" s="80">
        <f t="shared" si="86"/>
        <v>3499.2000000000003</v>
      </c>
      <c r="AF73" s="80">
        <v>380</v>
      </c>
      <c r="AG73" s="81">
        <f t="shared" si="94"/>
        <v>2940</v>
      </c>
      <c r="AH73" s="16">
        <f t="shared" si="87"/>
        <v>0.15980795610425247</v>
      </c>
      <c r="AI73" s="82">
        <v>0</v>
      </c>
      <c r="AJ73" s="83" t="str">
        <f t="shared" si="88"/>
        <v/>
      </c>
      <c r="AK73" s="83">
        <v>0</v>
      </c>
      <c r="AL73" s="84" t="str">
        <f t="shared" si="95"/>
        <v/>
      </c>
      <c r="AM73" s="18" t="str">
        <f t="shared" si="89"/>
        <v/>
      </c>
      <c r="AN73" s="79">
        <v>0</v>
      </c>
      <c r="AO73" s="80" t="str">
        <f t="shared" si="90"/>
        <v/>
      </c>
      <c r="AP73" s="80">
        <v>0</v>
      </c>
      <c r="AQ73" s="81" t="str">
        <f t="shared" si="96"/>
        <v/>
      </c>
      <c r="AR73" s="16" t="str">
        <f t="shared" si="91"/>
        <v/>
      </c>
    </row>
    <row r="74" spans="1:44" s="5" customFormat="1" ht="12.75" customHeight="1">
      <c r="A74" s="44" t="s">
        <v>39</v>
      </c>
      <c r="B74" s="40" t="s">
        <v>248</v>
      </c>
      <c r="C74" s="4"/>
      <c r="D74" s="51">
        <v>4.54</v>
      </c>
      <c r="E74" s="41" t="s">
        <v>283</v>
      </c>
      <c r="F74" s="78">
        <v>4619</v>
      </c>
      <c r="G74" s="78">
        <v>4199</v>
      </c>
      <c r="H74" s="124">
        <v>3170</v>
      </c>
      <c r="I74" s="79">
        <v>3443</v>
      </c>
      <c r="J74" s="80">
        <f t="shared" si="76"/>
        <v>3098.7000000000003</v>
      </c>
      <c r="K74" s="80">
        <v>566</v>
      </c>
      <c r="L74" s="81">
        <f t="shared" si="77"/>
        <v>2604</v>
      </c>
      <c r="M74" s="16">
        <f t="shared" si="78"/>
        <v>0.15964759415238655</v>
      </c>
      <c r="N74" s="82">
        <v>3443</v>
      </c>
      <c r="O74" s="83">
        <f t="shared" si="79"/>
        <v>3098.7000000000003</v>
      </c>
      <c r="P74" s="83">
        <v>566</v>
      </c>
      <c r="Q74" s="84">
        <f t="shared" si="80"/>
        <v>2604</v>
      </c>
      <c r="R74" s="18">
        <f t="shared" si="81"/>
        <v>0.15964759415238655</v>
      </c>
      <c r="S74" s="124">
        <v>3170</v>
      </c>
      <c r="T74" s="79">
        <v>0</v>
      </c>
      <c r="U74" s="80" t="str">
        <f t="shared" si="82"/>
        <v/>
      </c>
      <c r="V74" s="80">
        <v>0</v>
      </c>
      <c r="W74" s="81" t="str">
        <f t="shared" si="92"/>
        <v/>
      </c>
      <c r="X74" s="16" t="str">
        <f t="shared" si="83"/>
        <v/>
      </c>
      <c r="Y74" s="82">
        <v>3777</v>
      </c>
      <c r="Z74" s="83">
        <f t="shared" si="84"/>
        <v>3399.3</v>
      </c>
      <c r="AA74" s="83">
        <v>313</v>
      </c>
      <c r="AB74" s="84">
        <f t="shared" si="93"/>
        <v>2857</v>
      </c>
      <c r="AC74" s="18">
        <f t="shared" si="85"/>
        <v>0.15953284499749953</v>
      </c>
      <c r="AD74" s="79">
        <v>3777</v>
      </c>
      <c r="AE74" s="80">
        <f t="shared" si="86"/>
        <v>3399.3</v>
      </c>
      <c r="AF74" s="80">
        <v>313</v>
      </c>
      <c r="AG74" s="81">
        <f t="shared" si="94"/>
        <v>2857</v>
      </c>
      <c r="AH74" s="16">
        <f t="shared" si="87"/>
        <v>0.15953284499749953</v>
      </c>
      <c r="AI74" s="82">
        <v>0</v>
      </c>
      <c r="AJ74" s="83" t="str">
        <f t="shared" si="88"/>
        <v/>
      </c>
      <c r="AK74" s="83">
        <v>0</v>
      </c>
      <c r="AL74" s="84" t="str">
        <f t="shared" si="95"/>
        <v/>
      </c>
      <c r="AM74" s="18" t="str">
        <f t="shared" si="89"/>
        <v/>
      </c>
      <c r="AN74" s="79">
        <v>0</v>
      </c>
      <c r="AO74" s="80" t="str">
        <f t="shared" si="90"/>
        <v/>
      </c>
      <c r="AP74" s="80">
        <v>0</v>
      </c>
      <c r="AQ74" s="81" t="str">
        <f t="shared" si="96"/>
        <v/>
      </c>
      <c r="AR74" s="16" t="str">
        <f t="shared" si="91"/>
        <v/>
      </c>
    </row>
    <row r="75" spans="1:44" s="5" customFormat="1" ht="12.75" customHeight="1">
      <c r="A75" s="44" t="s">
        <v>37</v>
      </c>
      <c r="B75" s="40" t="s">
        <v>248</v>
      </c>
      <c r="C75" s="4" t="s">
        <v>5</v>
      </c>
      <c r="D75" s="51">
        <v>3.57</v>
      </c>
      <c r="E75" s="41" t="s">
        <v>284</v>
      </c>
      <c r="F75" s="78">
        <v>4509</v>
      </c>
      <c r="G75" s="78">
        <v>4099</v>
      </c>
      <c r="H75" s="124">
        <v>3093</v>
      </c>
      <c r="I75" s="79">
        <v>0</v>
      </c>
      <c r="J75" s="80" t="str">
        <f t="shared" si="76"/>
        <v/>
      </c>
      <c r="K75" s="80">
        <v>0</v>
      </c>
      <c r="L75" s="81" t="str">
        <f t="shared" si="77"/>
        <v/>
      </c>
      <c r="M75" s="16" t="str">
        <f t="shared" si="78"/>
        <v/>
      </c>
      <c r="N75" s="82">
        <v>0</v>
      </c>
      <c r="O75" s="83" t="str">
        <f t="shared" si="79"/>
        <v/>
      </c>
      <c r="P75" s="83">
        <v>0</v>
      </c>
      <c r="Q75" s="84" t="str">
        <f t="shared" si="80"/>
        <v/>
      </c>
      <c r="R75" s="18" t="str">
        <f t="shared" si="81"/>
        <v/>
      </c>
      <c r="S75" s="124">
        <v>0</v>
      </c>
      <c r="T75" s="79">
        <v>0</v>
      </c>
      <c r="U75" s="80" t="str">
        <f t="shared" si="82"/>
        <v/>
      </c>
      <c r="V75" s="80">
        <v>0</v>
      </c>
      <c r="W75" s="81" t="str">
        <f t="shared" si="92"/>
        <v/>
      </c>
      <c r="X75" s="16" t="str">
        <f t="shared" si="83"/>
        <v/>
      </c>
      <c r="Y75" s="82">
        <v>0</v>
      </c>
      <c r="Z75" s="83" t="str">
        <f t="shared" si="84"/>
        <v/>
      </c>
      <c r="AA75" s="83">
        <v>0</v>
      </c>
      <c r="AB75" s="84" t="str">
        <f t="shared" si="93"/>
        <v/>
      </c>
      <c r="AC75" s="18" t="str">
        <f t="shared" si="85"/>
        <v/>
      </c>
      <c r="AD75" s="79">
        <v>0</v>
      </c>
      <c r="AE75" s="80" t="str">
        <f t="shared" si="86"/>
        <v/>
      </c>
      <c r="AF75" s="80">
        <v>0</v>
      </c>
      <c r="AG75" s="81" t="str">
        <f t="shared" si="94"/>
        <v/>
      </c>
      <c r="AH75" s="16" t="str">
        <f t="shared" si="87"/>
        <v/>
      </c>
      <c r="AI75" s="82">
        <v>0</v>
      </c>
      <c r="AJ75" s="83" t="str">
        <f t="shared" si="88"/>
        <v/>
      </c>
      <c r="AK75" s="83">
        <v>0</v>
      </c>
      <c r="AL75" s="84" t="str">
        <f t="shared" si="95"/>
        <v/>
      </c>
      <c r="AM75" s="18" t="str">
        <f t="shared" si="89"/>
        <v/>
      </c>
      <c r="AN75" s="79">
        <v>0</v>
      </c>
      <c r="AO75" s="80" t="str">
        <f t="shared" si="90"/>
        <v/>
      </c>
      <c r="AP75" s="80">
        <v>0</v>
      </c>
      <c r="AQ75" s="81" t="str">
        <f t="shared" si="96"/>
        <v/>
      </c>
      <c r="AR75" s="16" t="str">
        <f t="shared" si="91"/>
        <v/>
      </c>
    </row>
    <row r="76" spans="1:44" s="5" customFormat="1" ht="12.75" customHeight="1">
      <c r="A76" s="44" t="s">
        <v>36</v>
      </c>
      <c r="B76" s="40" t="s">
        <v>248</v>
      </c>
      <c r="C76" s="4"/>
      <c r="D76" s="51">
        <v>4.16</v>
      </c>
      <c r="E76" s="41" t="s">
        <v>285</v>
      </c>
      <c r="F76" s="78">
        <v>4509</v>
      </c>
      <c r="G76" s="78">
        <v>4099</v>
      </c>
      <c r="H76" s="124">
        <v>3093</v>
      </c>
      <c r="I76" s="79">
        <v>0</v>
      </c>
      <c r="J76" s="80" t="str">
        <f t="shared" si="76"/>
        <v/>
      </c>
      <c r="K76" s="80">
        <v>0</v>
      </c>
      <c r="L76" s="81" t="str">
        <f t="shared" si="77"/>
        <v/>
      </c>
      <c r="M76" s="16" t="str">
        <f t="shared" si="78"/>
        <v/>
      </c>
      <c r="N76" s="82">
        <v>0</v>
      </c>
      <c r="O76" s="83" t="str">
        <f t="shared" si="79"/>
        <v/>
      </c>
      <c r="P76" s="83">
        <v>0</v>
      </c>
      <c r="Q76" s="84" t="str">
        <f t="shared" si="80"/>
        <v/>
      </c>
      <c r="R76" s="18" t="str">
        <f t="shared" si="81"/>
        <v/>
      </c>
      <c r="S76" s="124">
        <v>3093</v>
      </c>
      <c r="T76" s="79">
        <v>0</v>
      </c>
      <c r="U76" s="80" t="str">
        <f t="shared" si="82"/>
        <v/>
      </c>
      <c r="V76" s="80">
        <v>0</v>
      </c>
      <c r="W76" s="81" t="str">
        <f t="shared" si="92"/>
        <v/>
      </c>
      <c r="X76" s="16" t="str">
        <f t="shared" si="83"/>
        <v/>
      </c>
      <c r="Y76" s="82">
        <v>0</v>
      </c>
      <c r="Z76" s="83" t="str">
        <f t="shared" si="84"/>
        <v/>
      </c>
      <c r="AA76" s="83">
        <v>0</v>
      </c>
      <c r="AB76" s="84" t="str">
        <f t="shared" si="93"/>
        <v/>
      </c>
      <c r="AC76" s="18" t="str">
        <f t="shared" si="85"/>
        <v/>
      </c>
      <c r="AD76" s="79">
        <v>0</v>
      </c>
      <c r="AE76" s="80" t="str">
        <f t="shared" si="86"/>
        <v/>
      </c>
      <c r="AF76" s="80">
        <v>0</v>
      </c>
      <c r="AG76" s="81" t="str">
        <f t="shared" si="94"/>
        <v/>
      </c>
      <c r="AH76" s="16" t="str">
        <f t="shared" si="87"/>
        <v/>
      </c>
      <c r="AI76" s="82">
        <v>0</v>
      </c>
      <c r="AJ76" s="83" t="str">
        <f t="shared" si="88"/>
        <v/>
      </c>
      <c r="AK76" s="83">
        <v>0</v>
      </c>
      <c r="AL76" s="84" t="str">
        <f t="shared" si="95"/>
        <v/>
      </c>
      <c r="AM76" s="18" t="str">
        <f t="shared" si="89"/>
        <v/>
      </c>
      <c r="AN76" s="79">
        <v>0</v>
      </c>
      <c r="AO76" s="80" t="str">
        <f t="shared" si="90"/>
        <v/>
      </c>
      <c r="AP76" s="80">
        <v>0</v>
      </c>
      <c r="AQ76" s="81" t="str">
        <f t="shared" si="96"/>
        <v/>
      </c>
      <c r="AR76" s="16" t="str">
        <f t="shared" si="91"/>
        <v/>
      </c>
    </row>
    <row r="77" spans="1:44" s="5" customFormat="1" ht="12.75" customHeight="1" thickBot="1">
      <c r="A77" s="45" t="s">
        <v>376</v>
      </c>
      <c r="B77" s="38" t="s">
        <v>248</v>
      </c>
      <c r="C77" s="9" t="s">
        <v>548</v>
      </c>
      <c r="D77" s="52" t="s">
        <v>560</v>
      </c>
      <c r="E77" s="2" t="s">
        <v>503</v>
      </c>
      <c r="F77" s="85">
        <v>7699</v>
      </c>
      <c r="G77" s="85">
        <v>6999</v>
      </c>
      <c r="H77" s="126">
        <v>5333</v>
      </c>
      <c r="I77" s="86">
        <v>0</v>
      </c>
      <c r="J77" s="87" t="str">
        <f t="shared" si="76"/>
        <v/>
      </c>
      <c r="K77" s="87">
        <v>0</v>
      </c>
      <c r="L77" s="88" t="str">
        <f t="shared" si="77"/>
        <v/>
      </c>
      <c r="M77" s="17" t="str">
        <f t="shared" si="78"/>
        <v/>
      </c>
      <c r="N77" s="89">
        <v>0</v>
      </c>
      <c r="O77" s="90" t="str">
        <f t="shared" si="79"/>
        <v/>
      </c>
      <c r="P77" s="90">
        <v>0</v>
      </c>
      <c r="Q77" s="91" t="str">
        <f t="shared" si="80"/>
        <v/>
      </c>
      <c r="R77" s="19" t="str">
        <f t="shared" si="81"/>
        <v/>
      </c>
      <c r="S77" s="126">
        <v>5333</v>
      </c>
      <c r="T77" s="86">
        <v>0</v>
      </c>
      <c r="U77" s="87" t="str">
        <f t="shared" si="82"/>
        <v/>
      </c>
      <c r="V77" s="87">
        <v>0</v>
      </c>
      <c r="W77" s="88" t="str">
        <f t="shared" si="92"/>
        <v/>
      </c>
      <c r="X77" s="17" t="str">
        <f t="shared" si="83"/>
        <v/>
      </c>
      <c r="Y77" s="89">
        <v>0</v>
      </c>
      <c r="Z77" s="90" t="str">
        <f t="shared" si="84"/>
        <v/>
      </c>
      <c r="AA77" s="90">
        <v>0</v>
      </c>
      <c r="AB77" s="91" t="str">
        <f t="shared" si="93"/>
        <v/>
      </c>
      <c r="AC77" s="19" t="str">
        <f t="shared" si="85"/>
        <v/>
      </c>
      <c r="AD77" s="86">
        <v>0</v>
      </c>
      <c r="AE77" s="87" t="str">
        <f t="shared" si="86"/>
        <v/>
      </c>
      <c r="AF77" s="87">
        <v>0</v>
      </c>
      <c r="AG77" s="88" t="str">
        <f t="shared" si="94"/>
        <v/>
      </c>
      <c r="AH77" s="17" t="str">
        <f t="shared" si="87"/>
        <v/>
      </c>
      <c r="AI77" s="89">
        <v>0</v>
      </c>
      <c r="AJ77" s="90" t="str">
        <f t="shared" si="88"/>
        <v/>
      </c>
      <c r="AK77" s="90">
        <v>0</v>
      </c>
      <c r="AL77" s="91" t="str">
        <f t="shared" si="95"/>
        <v/>
      </c>
      <c r="AM77" s="19" t="str">
        <f t="shared" si="89"/>
        <v/>
      </c>
      <c r="AN77" s="86">
        <v>0</v>
      </c>
      <c r="AO77" s="87" t="str">
        <f t="shared" si="90"/>
        <v/>
      </c>
      <c r="AP77" s="87">
        <v>0</v>
      </c>
      <c r="AQ77" s="88" t="str">
        <f t="shared" si="96"/>
        <v/>
      </c>
      <c r="AR77" s="17" t="str">
        <f t="shared" si="91"/>
        <v/>
      </c>
    </row>
    <row r="78" spans="1:44" s="5" customFormat="1" ht="12.75" customHeight="1">
      <c r="A78" s="44" t="s">
        <v>261</v>
      </c>
      <c r="B78" s="40" t="s">
        <v>248</v>
      </c>
      <c r="C78" s="4"/>
      <c r="D78" s="51" t="s">
        <v>560</v>
      </c>
      <c r="E78" s="41" t="s">
        <v>457</v>
      </c>
      <c r="F78" s="78">
        <v>2639</v>
      </c>
      <c r="G78" s="78">
        <v>2399</v>
      </c>
      <c r="H78" s="124">
        <v>1838</v>
      </c>
      <c r="I78" s="79">
        <v>0</v>
      </c>
      <c r="J78" s="80" t="str">
        <f t="shared" si="76"/>
        <v/>
      </c>
      <c r="K78" s="80">
        <v>0</v>
      </c>
      <c r="L78" s="81" t="str">
        <f t="shared" si="77"/>
        <v/>
      </c>
      <c r="M78" s="16" t="str">
        <f t="shared" si="78"/>
        <v/>
      </c>
      <c r="N78" s="82">
        <v>0</v>
      </c>
      <c r="O78" s="83" t="str">
        <f t="shared" si="79"/>
        <v/>
      </c>
      <c r="P78" s="83">
        <v>0</v>
      </c>
      <c r="Q78" s="84" t="str">
        <f t="shared" si="80"/>
        <v/>
      </c>
      <c r="R78" s="18" t="str">
        <f t="shared" si="81"/>
        <v/>
      </c>
      <c r="S78" s="124">
        <v>1838</v>
      </c>
      <c r="T78" s="79">
        <v>0</v>
      </c>
      <c r="U78" s="80" t="str">
        <f t="shared" si="82"/>
        <v/>
      </c>
      <c r="V78" s="80">
        <v>0</v>
      </c>
      <c r="W78" s="81" t="str">
        <f t="shared" si="92"/>
        <v/>
      </c>
      <c r="X78" s="16" t="str">
        <f t="shared" si="83"/>
        <v/>
      </c>
      <c r="Y78" s="82">
        <v>0</v>
      </c>
      <c r="Z78" s="83" t="str">
        <f t="shared" si="84"/>
        <v/>
      </c>
      <c r="AA78" s="83">
        <v>0</v>
      </c>
      <c r="AB78" s="84" t="str">
        <f t="shared" si="93"/>
        <v/>
      </c>
      <c r="AC78" s="18" t="str">
        <f t="shared" si="85"/>
        <v/>
      </c>
      <c r="AD78" s="79">
        <v>0</v>
      </c>
      <c r="AE78" s="80" t="str">
        <f t="shared" si="86"/>
        <v/>
      </c>
      <c r="AF78" s="80">
        <v>0</v>
      </c>
      <c r="AG78" s="81" t="str">
        <f t="shared" si="94"/>
        <v/>
      </c>
      <c r="AH78" s="16" t="str">
        <f t="shared" si="87"/>
        <v/>
      </c>
      <c r="AI78" s="82">
        <v>0</v>
      </c>
      <c r="AJ78" s="83" t="str">
        <f t="shared" si="88"/>
        <v/>
      </c>
      <c r="AK78" s="83">
        <v>0</v>
      </c>
      <c r="AL78" s="84" t="str">
        <f t="shared" si="95"/>
        <v/>
      </c>
      <c r="AM78" s="18" t="str">
        <f t="shared" si="89"/>
        <v/>
      </c>
      <c r="AN78" s="79">
        <v>2221</v>
      </c>
      <c r="AO78" s="80">
        <f t="shared" si="90"/>
        <v>1998.9</v>
      </c>
      <c r="AP78" s="80">
        <v>133</v>
      </c>
      <c r="AQ78" s="81">
        <f t="shared" si="96"/>
        <v>1705</v>
      </c>
      <c r="AR78" s="16">
        <f t="shared" si="91"/>
        <v>0.14703086697683729</v>
      </c>
    </row>
    <row r="79" spans="1:44" s="5" customFormat="1" ht="12.75" customHeight="1">
      <c r="A79" s="44" t="s">
        <v>53</v>
      </c>
      <c r="B79" s="40" t="s">
        <v>248</v>
      </c>
      <c r="C79" s="4"/>
      <c r="D79" s="51">
        <v>2.77</v>
      </c>
      <c r="E79" s="41" t="s">
        <v>457</v>
      </c>
      <c r="F79" s="78">
        <v>2529</v>
      </c>
      <c r="G79" s="78">
        <v>2299</v>
      </c>
      <c r="H79" s="124">
        <v>1762</v>
      </c>
      <c r="I79" s="79">
        <v>2110</v>
      </c>
      <c r="J79" s="80">
        <f t="shared" si="76"/>
        <v>1899</v>
      </c>
      <c r="K79" s="80">
        <v>142</v>
      </c>
      <c r="L79" s="81">
        <f t="shared" si="77"/>
        <v>1620</v>
      </c>
      <c r="M79" s="16">
        <f t="shared" si="78"/>
        <v>0.14691943127962084</v>
      </c>
      <c r="N79" s="82">
        <v>2110</v>
      </c>
      <c r="O79" s="83">
        <f t="shared" si="79"/>
        <v>1899</v>
      </c>
      <c r="P79" s="83">
        <v>142</v>
      </c>
      <c r="Q79" s="84">
        <f t="shared" si="80"/>
        <v>1620</v>
      </c>
      <c r="R79" s="18">
        <f t="shared" si="81"/>
        <v>0.14691943127962084</v>
      </c>
      <c r="S79" s="124">
        <v>1762</v>
      </c>
      <c r="T79" s="79">
        <v>0</v>
      </c>
      <c r="U79" s="80" t="str">
        <f t="shared" si="82"/>
        <v/>
      </c>
      <c r="V79" s="80">
        <v>0</v>
      </c>
      <c r="W79" s="81" t="str">
        <f t="shared" si="92"/>
        <v/>
      </c>
      <c r="X79" s="16" t="str">
        <f t="shared" si="83"/>
        <v/>
      </c>
      <c r="Y79" s="82">
        <v>0</v>
      </c>
      <c r="Z79" s="83" t="str">
        <f t="shared" si="84"/>
        <v/>
      </c>
      <c r="AA79" s="83">
        <v>0</v>
      </c>
      <c r="AB79" s="84" t="str">
        <f t="shared" si="93"/>
        <v/>
      </c>
      <c r="AC79" s="18" t="str">
        <f t="shared" si="85"/>
        <v/>
      </c>
      <c r="AD79" s="79" t="s">
        <v>235</v>
      </c>
      <c r="AE79" s="80" t="str">
        <f t="shared" si="86"/>
        <v/>
      </c>
      <c r="AF79" s="80">
        <v>0</v>
      </c>
      <c r="AG79" s="81" t="str">
        <f t="shared" si="94"/>
        <v/>
      </c>
      <c r="AH79" s="16" t="str">
        <f t="shared" si="87"/>
        <v/>
      </c>
      <c r="AI79" s="82">
        <v>0</v>
      </c>
      <c r="AJ79" s="83" t="str">
        <f t="shared" si="88"/>
        <v/>
      </c>
      <c r="AK79" s="83">
        <v>0</v>
      </c>
      <c r="AL79" s="84" t="str">
        <f t="shared" si="95"/>
        <v/>
      </c>
      <c r="AM79" s="18" t="str">
        <f t="shared" si="89"/>
        <v/>
      </c>
      <c r="AN79" s="79">
        <v>2110</v>
      </c>
      <c r="AO79" s="80">
        <f t="shared" si="90"/>
        <v>1899</v>
      </c>
      <c r="AP79" s="80">
        <v>142</v>
      </c>
      <c r="AQ79" s="81">
        <f t="shared" si="96"/>
        <v>1620</v>
      </c>
      <c r="AR79" s="16">
        <f t="shared" si="91"/>
        <v>0.14691943127962084</v>
      </c>
    </row>
    <row r="80" spans="1:44" s="5" customFormat="1" ht="12.75" customHeight="1">
      <c r="A80" s="44" t="s">
        <v>49</v>
      </c>
      <c r="B80" s="40" t="s">
        <v>248</v>
      </c>
      <c r="C80" s="4"/>
      <c r="D80" s="51">
        <v>3.57</v>
      </c>
      <c r="E80" s="41" t="s">
        <v>286</v>
      </c>
      <c r="F80" s="78">
        <v>1869</v>
      </c>
      <c r="G80" s="78">
        <v>1699</v>
      </c>
      <c r="H80" s="124">
        <v>1340</v>
      </c>
      <c r="I80" s="79">
        <v>0</v>
      </c>
      <c r="J80" s="80" t="str">
        <f t="shared" si="76"/>
        <v/>
      </c>
      <c r="K80" s="80">
        <v>0</v>
      </c>
      <c r="L80" s="81" t="str">
        <f t="shared" si="77"/>
        <v/>
      </c>
      <c r="M80" s="16" t="str">
        <f t="shared" si="78"/>
        <v/>
      </c>
      <c r="N80" s="82">
        <v>0</v>
      </c>
      <c r="O80" s="83" t="str">
        <f t="shared" si="79"/>
        <v/>
      </c>
      <c r="P80" s="83">
        <v>0</v>
      </c>
      <c r="Q80" s="84" t="str">
        <f t="shared" si="80"/>
        <v/>
      </c>
      <c r="R80" s="18" t="str">
        <f t="shared" si="81"/>
        <v/>
      </c>
      <c r="S80" s="124">
        <v>1340</v>
      </c>
      <c r="T80" s="79">
        <v>0</v>
      </c>
      <c r="U80" s="80" t="str">
        <f t="shared" si="82"/>
        <v/>
      </c>
      <c r="V80" s="80">
        <v>0</v>
      </c>
      <c r="W80" s="81" t="str">
        <f t="shared" si="92"/>
        <v/>
      </c>
      <c r="X80" s="16" t="str">
        <f t="shared" si="83"/>
        <v/>
      </c>
      <c r="Y80" s="82">
        <v>0</v>
      </c>
      <c r="Z80" s="83" t="str">
        <f t="shared" si="84"/>
        <v/>
      </c>
      <c r="AA80" s="83">
        <v>0</v>
      </c>
      <c r="AB80" s="84" t="str">
        <f t="shared" si="93"/>
        <v/>
      </c>
      <c r="AC80" s="18" t="str">
        <f t="shared" si="85"/>
        <v/>
      </c>
      <c r="AD80" s="79">
        <v>1443</v>
      </c>
      <c r="AE80" s="80">
        <f t="shared" si="86"/>
        <v>1298.7</v>
      </c>
      <c r="AF80" s="80">
        <v>200</v>
      </c>
      <c r="AG80" s="81">
        <f t="shared" si="94"/>
        <v>1140</v>
      </c>
      <c r="AH80" s="16">
        <f t="shared" si="87"/>
        <v>0.12219912219912223</v>
      </c>
      <c r="AI80" s="82">
        <v>0</v>
      </c>
      <c r="AJ80" s="83" t="str">
        <f t="shared" si="88"/>
        <v/>
      </c>
      <c r="AK80" s="83">
        <v>0</v>
      </c>
      <c r="AL80" s="84" t="str">
        <f t="shared" si="95"/>
        <v/>
      </c>
      <c r="AM80" s="18" t="str">
        <f t="shared" si="89"/>
        <v/>
      </c>
      <c r="AN80" s="79">
        <v>0</v>
      </c>
      <c r="AO80" s="80" t="str">
        <f t="shared" si="90"/>
        <v/>
      </c>
      <c r="AP80" s="80">
        <v>0</v>
      </c>
      <c r="AQ80" s="81" t="str">
        <f t="shared" si="96"/>
        <v/>
      </c>
      <c r="AR80" s="16" t="str">
        <f t="shared" si="91"/>
        <v/>
      </c>
    </row>
    <row r="81" spans="1:44" s="5" customFormat="1" ht="12.75" customHeight="1">
      <c r="A81" s="44" t="s">
        <v>51</v>
      </c>
      <c r="B81" s="40" t="s">
        <v>248</v>
      </c>
      <c r="C81" s="4"/>
      <c r="D81" s="51">
        <v>2.77</v>
      </c>
      <c r="E81" s="41" t="s">
        <v>287</v>
      </c>
      <c r="F81" s="78">
        <v>2309</v>
      </c>
      <c r="G81" s="78">
        <v>2099</v>
      </c>
      <c r="H81" s="124">
        <v>1606</v>
      </c>
      <c r="I81" s="79">
        <v>0</v>
      </c>
      <c r="J81" s="80" t="str">
        <f t="shared" si="76"/>
        <v/>
      </c>
      <c r="K81" s="80">
        <v>0</v>
      </c>
      <c r="L81" s="81" t="str">
        <f t="shared" si="77"/>
        <v/>
      </c>
      <c r="M81" s="16" t="str">
        <f t="shared" si="78"/>
        <v/>
      </c>
      <c r="N81" s="82">
        <v>0</v>
      </c>
      <c r="O81" s="83" t="str">
        <f t="shared" si="79"/>
        <v/>
      </c>
      <c r="P81" s="83">
        <v>0</v>
      </c>
      <c r="Q81" s="84" t="str">
        <f t="shared" si="80"/>
        <v/>
      </c>
      <c r="R81" s="18" t="str">
        <f t="shared" si="81"/>
        <v/>
      </c>
      <c r="S81" s="124">
        <v>1606</v>
      </c>
      <c r="T81" s="79">
        <v>0</v>
      </c>
      <c r="U81" s="80" t="str">
        <f t="shared" si="82"/>
        <v/>
      </c>
      <c r="V81" s="80">
        <v>0</v>
      </c>
      <c r="W81" s="81" t="str">
        <f t="shared" si="92"/>
        <v/>
      </c>
      <c r="X81" s="16" t="str">
        <f t="shared" si="83"/>
        <v/>
      </c>
      <c r="Y81" s="82">
        <v>0</v>
      </c>
      <c r="Z81" s="83" t="str">
        <f t="shared" si="84"/>
        <v/>
      </c>
      <c r="AA81" s="83">
        <v>0</v>
      </c>
      <c r="AB81" s="84" t="str">
        <f t="shared" si="93"/>
        <v/>
      </c>
      <c r="AC81" s="18" t="str">
        <f t="shared" si="85"/>
        <v/>
      </c>
      <c r="AD81" s="79">
        <v>0</v>
      </c>
      <c r="AE81" s="80" t="str">
        <f t="shared" si="86"/>
        <v/>
      </c>
      <c r="AF81" s="80">
        <v>0</v>
      </c>
      <c r="AG81" s="81" t="str">
        <f t="shared" si="94"/>
        <v/>
      </c>
      <c r="AH81" s="16" t="str">
        <f t="shared" si="87"/>
        <v/>
      </c>
      <c r="AI81" s="82">
        <v>0</v>
      </c>
      <c r="AJ81" s="83" t="str">
        <f t="shared" si="88"/>
        <v/>
      </c>
      <c r="AK81" s="83">
        <v>0</v>
      </c>
      <c r="AL81" s="84" t="str">
        <f t="shared" si="95"/>
        <v/>
      </c>
      <c r="AM81" s="18" t="str">
        <f t="shared" si="89"/>
        <v/>
      </c>
      <c r="AN81" s="79">
        <v>2054</v>
      </c>
      <c r="AO81" s="80">
        <f t="shared" si="90"/>
        <v>1848.6000000000001</v>
      </c>
      <c r="AP81" s="80">
        <v>32</v>
      </c>
      <c r="AQ81" s="81">
        <f t="shared" si="96"/>
        <v>1574</v>
      </c>
      <c r="AR81" s="16">
        <f t="shared" si="91"/>
        <v>0.14854484474737645</v>
      </c>
    </row>
    <row r="82" spans="1:44" s="5" customFormat="1" ht="12.75" customHeight="1">
      <c r="A82" s="44" t="s">
        <v>50</v>
      </c>
      <c r="B82" s="40" t="s">
        <v>248</v>
      </c>
      <c r="C82" s="4"/>
      <c r="D82" s="51">
        <v>2.77</v>
      </c>
      <c r="E82" s="41" t="s">
        <v>287</v>
      </c>
      <c r="F82" s="78">
        <v>2199</v>
      </c>
      <c r="G82" s="78">
        <v>1999</v>
      </c>
      <c r="H82" s="124">
        <v>1529</v>
      </c>
      <c r="I82" s="79">
        <v>0</v>
      </c>
      <c r="J82" s="80" t="str">
        <f t="shared" si="76"/>
        <v/>
      </c>
      <c r="K82" s="80">
        <v>0</v>
      </c>
      <c r="L82" s="81" t="str">
        <f t="shared" si="77"/>
        <v/>
      </c>
      <c r="M82" s="16" t="str">
        <f t="shared" si="78"/>
        <v/>
      </c>
      <c r="N82" s="82">
        <v>0</v>
      </c>
      <c r="O82" s="83" t="str">
        <f t="shared" si="79"/>
        <v/>
      </c>
      <c r="P82" s="83">
        <v>0</v>
      </c>
      <c r="Q82" s="84" t="str">
        <f t="shared" si="80"/>
        <v/>
      </c>
      <c r="R82" s="18" t="str">
        <f t="shared" si="81"/>
        <v/>
      </c>
      <c r="S82" s="124">
        <v>1529</v>
      </c>
      <c r="T82" s="79">
        <v>0</v>
      </c>
      <c r="U82" s="80" t="str">
        <f t="shared" si="82"/>
        <v/>
      </c>
      <c r="V82" s="80">
        <v>0</v>
      </c>
      <c r="W82" s="81" t="str">
        <f t="shared" si="92"/>
        <v/>
      </c>
      <c r="X82" s="16" t="str">
        <f t="shared" si="83"/>
        <v/>
      </c>
      <c r="Y82" s="82">
        <v>0</v>
      </c>
      <c r="Z82" s="83" t="str">
        <f t="shared" si="84"/>
        <v/>
      </c>
      <c r="AA82" s="83">
        <v>0</v>
      </c>
      <c r="AB82" s="84" t="str">
        <f t="shared" si="93"/>
        <v/>
      </c>
      <c r="AC82" s="18" t="str">
        <f t="shared" si="85"/>
        <v/>
      </c>
      <c r="AD82" s="79">
        <v>0</v>
      </c>
      <c r="AE82" s="80" t="str">
        <f t="shared" si="86"/>
        <v/>
      </c>
      <c r="AF82" s="80">
        <v>0</v>
      </c>
      <c r="AG82" s="81" t="str">
        <f t="shared" si="94"/>
        <v/>
      </c>
      <c r="AH82" s="16" t="str">
        <f t="shared" si="87"/>
        <v/>
      </c>
      <c r="AI82" s="82">
        <v>0</v>
      </c>
      <c r="AJ82" s="83" t="str">
        <f t="shared" si="88"/>
        <v/>
      </c>
      <c r="AK82" s="83">
        <v>0</v>
      </c>
      <c r="AL82" s="84" t="str">
        <f t="shared" si="95"/>
        <v/>
      </c>
      <c r="AM82" s="18" t="str">
        <f t="shared" si="89"/>
        <v/>
      </c>
      <c r="AN82" s="79">
        <v>1943</v>
      </c>
      <c r="AO82" s="80">
        <f t="shared" si="90"/>
        <v>1748.7</v>
      </c>
      <c r="AP82" s="80">
        <v>40</v>
      </c>
      <c r="AQ82" s="81">
        <f t="shared" si="96"/>
        <v>1489</v>
      </c>
      <c r="AR82" s="16">
        <f t="shared" si="91"/>
        <v>0.14851032195345115</v>
      </c>
    </row>
    <row r="83" spans="1:44" s="5" customFormat="1" ht="12.75" customHeight="1">
      <c r="A83" s="44" t="s">
        <v>44</v>
      </c>
      <c r="B83" s="40" t="s">
        <v>248</v>
      </c>
      <c r="C83" s="4"/>
      <c r="D83" s="51">
        <v>3.12</v>
      </c>
      <c r="E83" s="41" t="s">
        <v>288</v>
      </c>
      <c r="F83" s="78">
        <v>1649</v>
      </c>
      <c r="G83" s="78">
        <v>1499</v>
      </c>
      <c r="H83" s="124">
        <v>1180</v>
      </c>
      <c r="I83" s="79">
        <v>1332</v>
      </c>
      <c r="J83" s="80">
        <f t="shared" si="76"/>
        <v>1198.8</v>
      </c>
      <c r="K83" s="80">
        <v>125</v>
      </c>
      <c r="L83" s="81">
        <f t="shared" si="77"/>
        <v>1055</v>
      </c>
      <c r="M83" s="16">
        <f t="shared" si="78"/>
        <v>0.11995328661995325</v>
      </c>
      <c r="N83" s="82">
        <v>1332</v>
      </c>
      <c r="O83" s="83">
        <f t="shared" si="79"/>
        <v>1198.8</v>
      </c>
      <c r="P83" s="83">
        <v>125</v>
      </c>
      <c r="Q83" s="84">
        <f t="shared" si="80"/>
        <v>1055</v>
      </c>
      <c r="R83" s="18">
        <f t="shared" si="81"/>
        <v>0.11995328661995325</v>
      </c>
      <c r="S83" s="124">
        <v>1180</v>
      </c>
      <c r="T83" s="79">
        <v>0</v>
      </c>
      <c r="U83" s="80" t="str">
        <f t="shared" si="82"/>
        <v/>
      </c>
      <c r="V83" s="80">
        <v>0</v>
      </c>
      <c r="W83" s="81" t="str">
        <f t="shared" si="92"/>
        <v/>
      </c>
      <c r="X83" s="16" t="str">
        <f t="shared" si="83"/>
        <v/>
      </c>
      <c r="Y83" s="82">
        <v>0</v>
      </c>
      <c r="Z83" s="83" t="str">
        <f t="shared" si="84"/>
        <v/>
      </c>
      <c r="AA83" s="83">
        <v>0</v>
      </c>
      <c r="AB83" s="84" t="str">
        <f t="shared" si="93"/>
        <v/>
      </c>
      <c r="AC83" s="18" t="str">
        <f t="shared" si="85"/>
        <v/>
      </c>
      <c r="AD83" s="79">
        <v>1443</v>
      </c>
      <c r="AE83" s="80">
        <f t="shared" si="86"/>
        <v>1298.7</v>
      </c>
      <c r="AF83" s="80">
        <v>42</v>
      </c>
      <c r="AG83" s="81">
        <f t="shared" si="94"/>
        <v>1138</v>
      </c>
      <c r="AH83" s="16">
        <f t="shared" si="87"/>
        <v>0.12373912373912377</v>
      </c>
      <c r="AI83" s="82">
        <v>0</v>
      </c>
      <c r="AJ83" s="83" t="str">
        <f t="shared" si="88"/>
        <v/>
      </c>
      <c r="AK83" s="83">
        <v>0</v>
      </c>
      <c r="AL83" s="84" t="str">
        <f t="shared" si="95"/>
        <v/>
      </c>
      <c r="AM83" s="18" t="str">
        <f t="shared" si="89"/>
        <v/>
      </c>
      <c r="AN83" s="79">
        <v>0</v>
      </c>
      <c r="AO83" s="80" t="str">
        <f t="shared" si="90"/>
        <v/>
      </c>
      <c r="AP83" s="80">
        <v>0</v>
      </c>
      <c r="AQ83" s="81" t="str">
        <f t="shared" si="96"/>
        <v/>
      </c>
      <c r="AR83" s="16" t="str">
        <f t="shared" si="91"/>
        <v/>
      </c>
    </row>
    <row r="84" spans="1:44" s="5" customFormat="1" ht="12.75" customHeight="1">
      <c r="A84" s="44" t="s">
        <v>43</v>
      </c>
      <c r="B84" s="40" t="s">
        <v>248</v>
      </c>
      <c r="C84" s="4" t="s">
        <v>5</v>
      </c>
      <c r="D84" s="51">
        <v>3.12</v>
      </c>
      <c r="E84" s="41" t="s">
        <v>288</v>
      </c>
      <c r="F84" s="78">
        <v>0</v>
      </c>
      <c r="G84" s="78">
        <v>0</v>
      </c>
      <c r="H84" s="124">
        <v>1102</v>
      </c>
      <c r="I84" s="79">
        <v>0</v>
      </c>
      <c r="J84" s="80" t="str">
        <f t="shared" si="76"/>
        <v/>
      </c>
      <c r="K84" s="80">
        <v>0</v>
      </c>
      <c r="L84" s="81" t="str">
        <f t="shared" si="77"/>
        <v/>
      </c>
      <c r="M84" s="16" t="str">
        <f t="shared" si="78"/>
        <v/>
      </c>
      <c r="N84" s="82">
        <v>0</v>
      </c>
      <c r="O84" s="83" t="str">
        <f t="shared" si="79"/>
        <v/>
      </c>
      <c r="P84" s="83">
        <v>0</v>
      </c>
      <c r="Q84" s="84" t="str">
        <f t="shared" si="80"/>
        <v/>
      </c>
      <c r="R84" s="18" t="str">
        <f t="shared" si="81"/>
        <v/>
      </c>
      <c r="S84" s="124">
        <v>0</v>
      </c>
      <c r="T84" s="79">
        <v>0</v>
      </c>
      <c r="U84" s="80" t="str">
        <f t="shared" si="82"/>
        <v/>
      </c>
      <c r="V84" s="80">
        <v>0</v>
      </c>
      <c r="W84" s="81" t="str">
        <f t="shared" si="92"/>
        <v/>
      </c>
      <c r="X84" s="16" t="str">
        <f t="shared" si="83"/>
        <v/>
      </c>
      <c r="Y84" s="82">
        <v>0</v>
      </c>
      <c r="Z84" s="83" t="str">
        <f t="shared" si="84"/>
        <v/>
      </c>
      <c r="AA84" s="83">
        <v>0</v>
      </c>
      <c r="AB84" s="84" t="str">
        <f t="shared" si="93"/>
        <v/>
      </c>
      <c r="AC84" s="18" t="str">
        <f t="shared" si="85"/>
        <v/>
      </c>
      <c r="AD84" s="79">
        <v>0</v>
      </c>
      <c r="AE84" s="80" t="str">
        <f t="shared" si="86"/>
        <v/>
      </c>
      <c r="AF84" s="80">
        <v>0</v>
      </c>
      <c r="AG84" s="81" t="str">
        <f t="shared" si="94"/>
        <v/>
      </c>
      <c r="AH84" s="16" t="str">
        <f t="shared" si="87"/>
        <v/>
      </c>
      <c r="AI84" s="82">
        <v>0</v>
      </c>
      <c r="AJ84" s="83" t="str">
        <f t="shared" si="88"/>
        <v/>
      </c>
      <c r="AK84" s="83">
        <v>0</v>
      </c>
      <c r="AL84" s="84" t="str">
        <f t="shared" si="95"/>
        <v/>
      </c>
      <c r="AM84" s="18" t="str">
        <f t="shared" si="89"/>
        <v/>
      </c>
      <c r="AN84" s="79">
        <v>0</v>
      </c>
      <c r="AO84" s="80" t="str">
        <f t="shared" si="90"/>
        <v/>
      </c>
      <c r="AP84" s="80">
        <v>0</v>
      </c>
      <c r="AQ84" s="81" t="str">
        <f t="shared" si="96"/>
        <v/>
      </c>
      <c r="AR84" s="16" t="str">
        <f t="shared" si="91"/>
        <v/>
      </c>
    </row>
    <row r="85" spans="1:44" s="5" customFormat="1" ht="12.75" customHeight="1">
      <c r="A85" s="44" t="s">
        <v>46</v>
      </c>
      <c r="B85" s="40" t="s">
        <v>248</v>
      </c>
      <c r="C85" s="4"/>
      <c r="D85" s="51">
        <v>3.12</v>
      </c>
      <c r="E85" s="41" t="s">
        <v>289</v>
      </c>
      <c r="F85" s="78">
        <v>2089</v>
      </c>
      <c r="G85" s="78">
        <v>1899</v>
      </c>
      <c r="H85" s="124">
        <v>1498</v>
      </c>
      <c r="I85" s="79">
        <v>1777</v>
      </c>
      <c r="J85" s="80">
        <f t="shared" si="76"/>
        <v>1599.3</v>
      </c>
      <c r="K85" s="80">
        <v>103</v>
      </c>
      <c r="L85" s="81">
        <f t="shared" si="77"/>
        <v>1395</v>
      </c>
      <c r="M85" s="16">
        <f t="shared" si="78"/>
        <v>0.12774338773213278</v>
      </c>
      <c r="N85" s="82">
        <v>1777</v>
      </c>
      <c r="O85" s="83">
        <f t="shared" si="79"/>
        <v>1599.3</v>
      </c>
      <c r="P85" s="83">
        <v>94</v>
      </c>
      <c r="Q85" s="84">
        <f t="shared" si="80"/>
        <v>1404</v>
      </c>
      <c r="R85" s="18">
        <f t="shared" si="81"/>
        <v>0.12211592571750138</v>
      </c>
      <c r="S85" s="124">
        <v>1498</v>
      </c>
      <c r="T85" s="79">
        <v>0</v>
      </c>
      <c r="U85" s="80" t="str">
        <f t="shared" si="82"/>
        <v/>
      </c>
      <c r="V85" s="80">
        <v>0</v>
      </c>
      <c r="W85" s="81" t="str">
        <f t="shared" si="92"/>
        <v/>
      </c>
      <c r="X85" s="16" t="str">
        <f t="shared" si="83"/>
        <v/>
      </c>
      <c r="Y85" s="82">
        <v>1832</v>
      </c>
      <c r="Z85" s="83">
        <f t="shared" si="84"/>
        <v>1648.8</v>
      </c>
      <c r="AA85" s="83">
        <v>61</v>
      </c>
      <c r="AB85" s="84">
        <f t="shared" si="93"/>
        <v>1437</v>
      </c>
      <c r="AC85" s="18">
        <f t="shared" si="85"/>
        <v>0.12845705967976709</v>
      </c>
      <c r="AD85" s="79">
        <v>1832</v>
      </c>
      <c r="AE85" s="80">
        <f t="shared" si="86"/>
        <v>1648.8</v>
      </c>
      <c r="AF85" s="80">
        <v>51</v>
      </c>
      <c r="AG85" s="81">
        <f t="shared" si="94"/>
        <v>1447</v>
      </c>
      <c r="AH85" s="16">
        <f t="shared" si="87"/>
        <v>0.12239204269771953</v>
      </c>
      <c r="AI85" s="82">
        <v>0</v>
      </c>
      <c r="AJ85" s="83" t="str">
        <f t="shared" si="88"/>
        <v/>
      </c>
      <c r="AK85" s="83">
        <v>0</v>
      </c>
      <c r="AL85" s="84" t="str">
        <f t="shared" si="95"/>
        <v/>
      </c>
      <c r="AM85" s="18" t="str">
        <f t="shared" si="89"/>
        <v/>
      </c>
      <c r="AN85" s="79">
        <v>0</v>
      </c>
      <c r="AO85" s="80" t="str">
        <f t="shared" si="90"/>
        <v/>
      </c>
      <c r="AP85" s="80">
        <v>0</v>
      </c>
      <c r="AQ85" s="81" t="str">
        <f t="shared" si="96"/>
        <v/>
      </c>
      <c r="AR85" s="16" t="str">
        <f t="shared" si="91"/>
        <v/>
      </c>
    </row>
    <row r="86" spans="1:44" s="5" customFormat="1" ht="12.75" customHeight="1">
      <c r="A86" s="44" t="s">
        <v>45</v>
      </c>
      <c r="B86" s="40" t="s">
        <v>248</v>
      </c>
      <c r="C86" s="4"/>
      <c r="D86" s="51">
        <v>3.12</v>
      </c>
      <c r="E86" s="41" t="s">
        <v>289</v>
      </c>
      <c r="F86" s="78">
        <v>1979</v>
      </c>
      <c r="G86" s="78">
        <v>1799</v>
      </c>
      <c r="H86" s="124">
        <v>1419</v>
      </c>
      <c r="I86" s="79">
        <v>1666</v>
      </c>
      <c r="J86" s="80">
        <f t="shared" si="76"/>
        <v>1499.4</v>
      </c>
      <c r="K86" s="80">
        <v>110</v>
      </c>
      <c r="L86" s="81">
        <f t="shared" si="77"/>
        <v>1309</v>
      </c>
      <c r="M86" s="16">
        <f t="shared" si="78"/>
        <v>0.12698412698412703</v>
      </c>
      <c r="N86" s="82">
        <v>1666</v>
      </c>
      <c r="O86" s="83">
        <f t="shared" si="79"/>
        <v>1499.4</v>
      </c>
      <c r="P86" s="83">
        <v>103</v>
      </c>
      <c r="Q86" s="84">
        <f t="shared" si="80"/>
        <v>1316</v>
      </c>
      <c r="R86" s="18">
        <f t="shared" si="81"/>
        <v>0.12231559290382825</v>
      </c>
      <c r="S86" s="124">
        <v>1419</v>
      </c>
      <c r="T86" s="79">
        <v>0</v>
      </c>
      <c r="U86" s="80" t="str">
        <f t="shared" si="82"/>
        <v/>
      </c>
      <c r="V86" s="80">
        <v>0</v>
      </c>
      <c r="W86" s="81" t="str">
        <f t="shared" si="92"/>
        <v/>
      </c>
      <c r="X86" s="16" t="str">
        <f t="shared" si="83"/>
        <v/>
      </c>
      <c r="Y86" s="82">
        <v>1721</v>
      </c>
      <c r="Z86" s="83">
        <f t="shared" si="84"/>
        <v>1548.9</v>
      </c>
      <c r="AA86" s="83">
        <v>68</v>
      </c>
      <c r="AB86" s="84">
        <f t="shared" si="93"/>
        <v>1351</v>
      </c>
      <c r="AC86" s="18">
        <f t="shared" si="85"/>
        <v>0.12776809348569959</v>
      </c>
      <c r="AD86" s="79">
        <v>1721</v>
      </c>
      <c r="AE86" s="80">
        <f t="shared" si="86"/>
        <v>1548.9</v>
      </c>
      <c r="AF86" s="80">
        <v>59</v>
      </c>
      <c r="AG86" s="81">
        <f t="shared" si="94"/>
        <v>1360</v>
      </c>
      <c r="AH86" s="16">
        <f t="shared" si="87"/>
        <v>0.12195751823875013</v>
      </c>
      <c r="AI86" s="82">
        <v>0</v>
      </c>
      <c r="AJ86" s="83" t="str">
        <f t="shared" si="88"/>
        <v/>
      </c>
      <c r="AK86" s="83">
        <v>0</v>
      </c>
      <c r="AL86" s="84" t="str">
        <f t="shared" si="95"/>
        <v/>
      </c>
      <c r="AM86" s="18" t="str">
        <f t="shared" si="89"/>
        <v/>
      </c>
      <c r="AN86" s="79">
        <v>0</v>
      </c>
      <c r="AO86" s="80" t="str">
        <f t="shared" si="90"/>
        <v/>
      </c>
      <c r="AP86" s="80">
        <v>0</v>
      </c>
      <c r="AQ86" s="81" t="str">
        <f t="shared" si="96"/>
        <v/>
      </c>
      <c r="AR86" s="16" t="str">
        <f t="shared" si="91"/>
        <v/>
      </c>
    </row>
    <row r="87" spans="1:44" s="5" customFormat="1" ht="12.75" customHeight="1">
      <c r="A87" s="44" t="s">
        <v>48</v>
      </c>
      <c r="B87" s="40" t="s">
        <v>248</v>
      </c>
      <c r="C87" s="4"/>
      <c r="D87" s="51">
        <v>3.12</v>
      </c>
      <c r="E87" s="41" t="s">
        <v>289</v>
      </c>
      <c r="F87" s="78">
        <v>2199</v>
      </c>
      <c r="G87" s="78">
        <v>1999</v>
      </c>
      <c r="H87" s="124">
        <v>1576</v>
      </c>
      <c r="I87" s="79">
        <v>1888</v>
      </c>
      <c r="J87" s="80">
        <f t="shared" si="76"/>
        <v>1699.2</v>
      </c>
      <c r="K87" s="80">
        <v>93</v>
      </c>
      <c r="L87" s="81">
        <f t="shared" si="77"/>
        <v>1483</v>
      </c>
      <c r="M87" s="16">
        <f t="shared" si="78"/>
        <v>0.12723634651600757</v>
      </c>
      <c r="N87" s="82">
        <v>1888</v>
      </c>
      <c r="O87" s="83">
        <f t="shared" si="79"/>
        <v>1699.2</v>
      </c>
      <c r="P87" s="83">
        <v>85</v>
      </c>
      <c r="Q87" s="84">
        <f t="shared" si="80"/>
        <v>1491</v>
      </c>
      <c r="R87" s="18">
        <f t="shared" si="81"/>
        <v>0.12252824858757065</v>
      </c>
      <c r="S87" s="124">
        <v>1576</v>
      </c>
      <c r="T87" s="79">
        <v>0</v>
      </c>
      <c r="U87" s="80" t="str">
        <f t="shared" si="82"/>
        <v/>
      </c>
      <c r="V87" s="80">
        <v>0</v>
      </c>
      <c r="W87" s="81" t="str">
        <f t="shared" si="92"/>
        <v/>
      </c>
      <c r="X87" s="16" t="str">
        <f t="shared" si="83"/>
        <v/>
      </c>
      <c r="Y87" s="82">
        <v>1943</v>
      </c>
      <c r="Z87" s="83">
        <f t="shared" si="84"/>
        <v>1748.7</v>
      </c>
      <c r="AA87" s="83">
        <v>51</v>
      </c>
      <c r="AB87" s="84">
        <f t="shared" si="93"/>
        <v>1525</v>
      </c>
      <c r="AC87" s="18">
        <f t="shared" si="85"/>
        <v>0.12792360038886033</v>
      </c>
      <c r="AD87" s="79">
        <v>1888</v>
      </c>
      <c r="AE87" s="80">
        <f t="shared" si="86"/>
        <v>1699.2</v>
      </c>
      <c r="AF87" s="80">
        <v>85</v>
      </c>
      <c r="AG87" s="81">
        <f t="shared" si="94"/>
        <v>1491</v>
      </c>
      <c r="AH87" s="16">
        <f t="shared" si="87"/>
        <v>0.12252824858757065</v>
      </c>
      <c r="AI87" s="82">
        <v>0</v>
      </c>
      <c r="AJ87" s="83" t="str">
        <f t="shared" si="88"/>
        <v/>
      </c>
      <c r="AK87" s="83">
        <v>0</v>
      </c>
      <c r="AL87" s="84" t="str">
        <f t="shared" si="95"/>
        <v/>
      </c>
      <c r="AM87" s="18" t="str">
        <f t="shared" si="89"/>
        <v/>
      </c>
      <c r="AN87" s="79">
        <v>0</v>
      </c>
      <c r="AO87" s="80" t="str">
        <f t="shared" si="90"/>
        <v/>
      </c>
      <c r="AP87" s="80">
        <v>0</v>
      </c>
      <c r="AQ87" s="81" t="str">
        <f t="shared" si="96"/>
        <v/>
      </c>
      <c r="AR87" s="16" t="str">
        <f t="shared" si="91"/>
        <v/>
      </c>
    </row>
    <row r="88" spans="1:44" s="5" customFormat="1" ht="12.75" customHeight="1">
      <c r="A88" s="44" t="s">
        <v>47</v>
      </c>
      <c r="B88" s="40" t="s">
        <v>248</v>
      </c>
      <c r="C88" s="4"/>
      <c r="D88" s="51">
        <v>3.12</v>
      </c>
      <c r="E88" s="41" t="s">
        <v>289</v>
      </c>
      <c r="F88" s="78">
        <v>2089</v>
      </c>
      <c r="G88" s="78">
        <v>1899</v>
      </c>
      <c r="H88" s="124">
        <v>1498</v>
      </c>
      <c r="I88" s="79">
        <v>1777</v>
      </c>
      <c r="J88" s="80">
        <f t="shared" si="76"/>
        <v>1599.3</v>
      </c>
      <c r="K88" s="80">
        <v>103</v>
      </c>
      <c r="L88" s="81">
        <f t="shared" si="77"/>
        <v>1395</v>
      </c>
      <c r="M88" s="16">
        <f t="shared" si="78"/>
        <v>0.12774338773213278</v>
      </c>
      <c r="N88" s="82">
        <v>1777</v>
      </c>
      <c r="O88" s="83">
        <f t="shared" si="79"/>
        <v>1599.3</v>
      </c>
      <c r="P88" s="83">
        <v>94</v>
      </c>
      <c r="Q88" s="84">
        <f t="shared" si="80"/>
        <v>1404</v>
      </c>
      <c r="R88" s="18">
        <f t="shared" si="81"/>
        <v>0.12211592571750138</v>
      </c>
      <c r="S88" s="124">
        <v>1498</v>
      </c>
      <c r="T88" s="79">
        <v>0</v>
      </c>
      <c r="U88" s="80" t="str">
        <f t="shared" si="82"/>
        <v/>
      </c>
      <c r="V88" s="80">
        <v>0</v>
      </c>
      <c r="W88" s="81" t="str">
        <f t="shared" si="92"/>
        <v/>
      </c>
      <c r="X88" s="16" t="str">
        <f t="shared" si="83"/>
        <v/>
      </c>
      <c r="Y88" s="82">
        <v>1832</v>
      </c>
      <c r="Z88" s="83">
        <f t="shared" si="84"/>
        <v>1648.8</v>
      </c>
      <c r="AA88" s="83">
        <v>61</v>
      </c>
      <c r="AB88" s="84">
        <f t="shared" si="93"/>
        <v>1437</v>
      </c>
      <c r="AC88" s="18">
        <f t="shared" si="85"/>
        <v>0.12845705967976709</v>
      </c>
      <c r="AD88" s="79">
        <v>1832</v>
      </c>
      <c r="AE88" s="80">
        <f t="shared" si="86"/>
        <v>1648.8</v>
      </c>
      <c r="AF88" s="80">
        <v>51</v>
      </c>
      <c r="AG88" s="81">
        <f t="shared" si="94"/>
        <v>1447</v>
      </c>
      <c r="AH88" s="16">
        <f t="shared" si="87"/>
        <v>0.12239204269771953</v>
      </c>
      <c r="AI88" s="82">
        <v>0</v>
      </c>
      <c r="AJ88" s="83" t="str">
        <f t="shared" si="88"/>
        <v/>
      </c>
      <c r="AK88" s="83">
        <v>0</v>
      </c>
      <c r="AL88" s="84" t="str">
        <f t="shared" si="95"/>
        <v/>
      </c>
      <c r="AM88" s="18" t="str">
        <f t="shared" si="89"/>
        <v/>
      </c>
      <c r="AN88" s="79">
        <v>0</v>
      </c>
      <c r="AO88" s="80" t="str">
        <f t="shared" si="90"/>
        <v/>
      </c>
      <c r="AP88" s="80">
        <v>0</v>
      </c>
      <c r="AQ88" s="81" t="str">
        <f t="shared" si="96"/>
        <v/>
      </c>
      <c r="AR88" s="16" t="str">
        <f t="shared" si="91"/>
        <v/>
      </c>
    </row>
    <row r="89" spans="1:44" s="5" customFormat="1" ht="12.75" customHeight="1" thickBot="1">
      <c r="A89" s="45" t="s">
        <v>52</v>
      </c>
      <c r="B89" s="38" t="s">
        <v>248</v>
      </c>
      <c r="C89" s="9"/>
      <c r="D89" s="52">
        <v>3.12</v>
      </c>
      <c r="E89" s="2" t="s">
        <v>290</v>
      </c>
      <c r="F89" s="85">
        <v>2419</v>
      </c>
      <c r="G89" s="85">
        <v>2199</v>
      </c>
      <c r="H89" s="126">
        <v>1737</v>
      </c>
      <c r="I89" s="86">
        <v>1999</v>
      </c>
      <c r="J89" s="87">
        <f t="shared" si="76"/>
        <v>1799.1000000000001</v>
      </c>
      <c r="K89" s="87">
        <v>155</v>
      </c>
      <c r="L89" s="88">
        <f t="shared" si="77"/>
        <v>1582</v>
      </c>
      <c r="M89" s="17">
        <f t="shared" si="78"/>
        <v>0.12067144683452845</v>
      </c>
      <c r="N89" s="89">
        <v>1999</v>
      </c>
      <c r="O89" s="90">
        <f t="shared" si="79"/>
        <v>1799.1000000000001</v>
      </c>
      <c r="P89" s="90">
        <v>155</v>
      </c>
      <c r="Q89" s="91">
        <f t="shared" si="80"/>
        <v>1582</v>
      </c>
      <c r="R89" s="19">
        <f t="shared" si="81"/>
        <v>0.12067144683452845</v>
      </c>
      <c r="S89" s="126">
        <v>1737</v>
      </c>
      <c r="T89" s="86">
        <v>0</v>
      </c>
      <c r="U89" s="87" t="str">
        <f t="shared" si="82"/>
        <v/>
      </c>
      <c r="V89" s="87">
        <v>0</v>
      </c>
      <c r="W89" s="88" t="str">
        <f t="shared" si="92"/>
        <v/>
      </c>
      <c r="X89" s="17" t="str">
        <f t="shared" si="83"/>
        <v/>
      </c>
      <c r="Y89" s="89">
        <v>0</v>
      </c>
      <c r="Z89" s="90" t="str">
        <f t="shared" si="84"/>
        <v/>
      </c>
      <c r="AA89" s="90">
        <v>0</v>
      </c>
      <c r="AB89" s="91" t="str">
        <f t="shared" si="93"/>
        <v/>
      </c>
      <c r="AC89" s="19" t="str">
        <f t="shared" si="85"/>
        <v/>
      </c>
      <c r="AD89" s="86" t="s">
        <v>235</v>
      </c>
      <c r="AE89" s="87" t="str">
        <f t="shared" si="86"/>
        <v/>
      </c>
      <c r="AF89" s="87">
        <v>0</v>
      </c>
      <c r="AG89" s="88" t="str">
        <f t="shared" si="94"/>
        <v/>
      </c>
      <c r="AH89" s="17" t="str">
        <f t="shared" si="87"/>
        <v/>
      </c>
      <c r="AI89" s="89">
        <v>0</v>
      </c>
      <c r="AJ89" s="90" t="str">
        <f t="shared" si="88"/>
        <v/>
      </c>
      <c r="AK89" s="90">
        <v>0</v>
      </c>
      <c r="AL89" s="91" t="str">
        <f t="shared" si="95"/>
        <v/>
      </c>
      <c r="AM89" s="19" t="str">
        <f t="shared" si="89"/>
        <v/>
      </c>
      <c r="AN89" s="86">
        <v>2110</v>
      </c>
      <c r="AO89" s="87">
        <f t="shared" si="90"/>
        <v>1899</v>
      </c>
      <c r="AP89" s="87">
        <v>68</v>
      </c>
      <c r="AQ89" s="88">
        <f t="shared" si="96"/>
        <v>1669</v>
      </c>
      <c r="AR89" s="17">
        <f t="shared" si="91"/>
        <v>0.12111637704054766</v>
      </c>
    </row>
    <row r="90" spans="1:44" s="5" customFormat="1" ht="12.75" customHeight="1">
      <c r="A90" s="44" t="s">
        <v>433</v>
      </c>
      <c r="B90" s="40" t="s">
        <v>248</v>
      </c>
      <c r="C90" s="4"/>
      <c r="D90" s="51" t="s">
        <v>560</v>
      </c>
      <c r="E90" s="41" t="s">
        <v>438</v>
      </c>
      <c r="F90" s="78">
        <v>1649</v>
      </c>
      <c r="G90" s="78">
        <v>1499</v>
      </c>
      <c r="H90" s="124">
        <v>1302</v>
      </c>
      <c r="I90" s="79">
        <v>1332</v>
      </c>
      <c r="J90" s="80">
        <f>IFERROR(IF(I90&gt;1,I90*0.9,""),"")</f>
        <v>1198.8</v>
      </c>
      <c r="K90" s="80">
        <v>0</v>
      </c>
      <c r="L90" s="81" t="str">
        <f>IFERROR(IF(K90&gt;1,($H90-K90),""),"")</f>
        <v/>
      </c>
      <c r="M90" s="16" t="str">
        <f>IFERROR(IF((IFERROR(IF(K90&gt;1,(J90-L90)/J90,""),(($G90*0.9)-L90)/($G90*0.9)))&gt;1%,IFERROR(IF(K90&gt;1,(J90-L90)/J90,""),(($G90*0.9)-L90)/($G90*0.9)),""),"")</f>
        <v/>
      </c>
      <c r="N90" s="82">
        <v>1332</v>
      </c>
      <c r="O90" s="83">
        <f>IFERROR(IF(N90&gt;1,N90*0.9,""),"")</f>
        <v>1198.8</v>
      </c>
      <c r="P90" s="83">
        <v>0</v>
      </c>
      <c r="Q90" s="84" t="str">
        <f>IFERROR(IF(P90&gt;1,($H90-P90),""),"")</f>
        <v/>
      </c>
      <c r="R90" s="18" t="str">
        <f>IFERROR(IF((IFERROR(IF(P90&gt;1,(O90-Q90)/O90,""),(($G90*0.9)-Q90)/($G90*0.9)))&gt;1%,IFERROR(IF(P90&gt;1,(O90-Q90)/O90,""),(($G90*0.9)-Q90)/($G90*0.9)),""),"")</f>
        <v/>
      </c>
      <c r="S90" s="124">
        <v>1302</v>
      </c>
      <c r="T90" s="79">
        <v>0</v>
      </c>
      <c r="U90" s="80" t="str">
        <f>IFERROR(IF(T90&gt;1,T90*0.9,""),"")</f>
        <v/>
      </c>
      <c r="V90" s="80">
        <v>0</v>
      </c>
      <c r="W90" s="81" t="str">
        <f t="shared" si="92"/>
        <v/>
      </c>
      <c r="X90" s="16" t="str">
        <f>IFERROR(IF((IFERROR(IF(V90&gt;1,(U90-W90)/U90,""),(($G90*0.9)-W90)/($G90*0.9)))&gt;1%,IFERROR(IF(V90&gt;1,(U90-W90)/U90,""),(($G90*0.9)-W90)/($G90*0.9)),""),"")</f>
        <v/>
      </c>
      <c r="Y90" s="82">
        <v>0</v>
      </c>
      <c r="Z90" s="83" t="str">
        <f>IFERROR(IF(Y90&gt;1,Y90*0.9,""),"")</f>
        <v/>
      </c>
      <c r="AA90" s="83">
        <v>0</v>
      </c>
      <c r="AB90" s="84" t="str">
        <f t="shared" si="93"/>
        <v/>
      </c>
      <c r="AC90" s="18" t="str">
        <f>IFERROR(IF((IFERROR(IF(AA90&gt;1,(Z90-AB90)/Z90,""),(($G90*0.9)-AB90)/($G90*0.9)))&gt;1%,IFERROR(IF(AA90&gt;1,(Z90-AB90)/Z90,""),(($G90*0.9)-AB90)/($G90*0.9)),""),"")</f>
        <v/>
      </c>
      <c r="AD90" s="79">
        <v>0</v>
      </c>
      <c r="AE90" s="80" t="str">
        <f>IFERROR(IF(AD90&gt;1,AD90*0.9,""),"")</f>
        <v/>
      </c>
      <c r="AF90" s="80">
        <v>0</v>
      </c>
      <c r="AG90" s="81" t="str">
        <f t="shared" si="94"/>
        <v/>
      </c>
      <c r="AH90" s="16" t="str">
        <f>IFERROR(IF((IFERROR(IF(AF90&gt;1,(AE90-AG90)/AE90,""),(($G90*0.9)-AG90)/($G90*0.9)))&gt;1%,IFERROR(IF(AF90&gt;1,(AE90-AG90)/AE90,""),(($G90*0.9)-AG90)/($G90*0.9)),""),"")</f>
        <v/>
      </c>
      <c r="AI90" s="82">
        <v>0</v>
      </c>
      <c r="AJ90" s="83" t="str">
        <f>IFERROR(IF(AI90&gt;1,AI90*0.9,""),"")</f>
        <v/>
      </c>
      <c r="AK90" s="83">
        <v>0</v>
      </c>
      <c r="AL90" s="84" t="str">
        <f t="shared" si="95"/>
        <v/>
      </c>
      <c r="AM90" s="18" t="str">
        <f>IFERROR(IF((IFERROR(IF(AK90&gt;1,(AJ90-AL90)/AJ90,""),(($G90*0.9)-AL90)/($G90*0.9)))&gt;1%,IFERROR(IF(AK90&gt;1,(AJ90-AL90)/AJ90,""),(($G90*0.9)-AL90)/($G90*0.9)),""),"")</f>
        <v/>
      </c>
      <c r="AN90" s="79">
        <v>0</v>
      </c>
      <c r="AO90" s="80" t="str">
        <f>IFERROR(IF(AN90&gt;1,AN90*0.9,""),"")</f>
        <v/>
      </c>
      <c r="AP90" s="80">
        <v>0</v>
      </c>
      <c r="AQ90" s="81" t="str">
        <f t="shared" si="96"/>
        <v/>
      </c>
      <c r="AR90" s="16" t="str">
        <f>IFERROR(IF((IFERROR(IF(AP90&gt;1,(AO90-AQ90)/AO90,""),(($G90*0.9)-AQ90)/($G90*0.9)))&gt;1%,IFERROR(IF(AP90&gt;1,(AO90-AQ90)/AO90,""),(($G90*0.9)-AQ90)/($G90*0.9)),""),"")</f>
        <v/>
      </c>
    </row>
    <row r="91" spans="1:44" s="5" customFormat="1" ht="12.75" customHeight="1" thickBot="1">
      <c r="A91" s="45" t="s">
        <v>434</v>
      </c>
      <c r="B91" s="38" t="s">
        <v>248</v>
      </c>
      <c r="C91" s="9"/>
      <c r="D91" s="52" t="s">
        <v>560</v>
      </c>
      <c r="E91" s="2" t="s">
        <v>439</v>
      </c>
      <c r="F91" s="85">
        <v>3299</v>
      </c>
      <c r="G91" s="85">
        <v>2999</v>
      </c>
      <c r="H91" s="126">
        <v>2499</v>
      </c>
      <c r="I91" s="86">
        <v>2499</v>
      </c>
      <c r="J91" s="87">
        <f>IFERROR(IF(I91&gt;1,I91*0.9,""),"")</f>
        <v>2249.1</v>
      </c>
      <c r="K91" s="87">
        <v>0</v>
      </c>
      <c r="L91" s="88" t="str">
        <f>IFERROR(IF(K91&gt;1,($H91-K91),""),"")</f>
        <v/>
      </c>
      <c r="M91" s="17" t="str">
        <f>IFERROR(IF((IFERROR(IF(K91&gt;1,(J91-L91)/J91,""),(($G91*0.9)-L91)/($G91*0.9)))&gt;1%,IFERROR(IF(K91&gt;1,(J91-L91)/J91,""),(($G91*0.9)-L91)/($G91*0.9)),""),"")</f>
        <v/>
      </c>
      <c r="N91" s="89">
        <v>2499</v>
      </c>
      <c r="O91" s="90">
        <f>IFERROR(IF(N91&gt;1,N91*0.9,""),"")</f>
        <v>2249.1</v>
      </c>
      <c r="P91" s="90">
        <v>0</v>
      </c>
      <c r="Q91" s="91" t="str">
        <f>IFERROR(IF(P91&gt;1,($H91-P91),""),"")</f>
        <v/>
      </c>
      <c r="R91" s="19" t="str">
        <f>IFERROR(IF((IFERROR(IF(P91&gt;1,(O91-Q91)/O91,""),(($G91*0.9)-Q91)/($G91*0.9)))&gt;1%,IFERROR(IF(P91&gt;1,(O91-Q91)/O91,""),(($G91*0.9)-Q91)/($G91*0.9)),""),"")</f>
        <v/>
      </c>
      <c r="S91" s="126">
        <v>2499</v>
      </c>
      <c r="T91" s="86">
        <v>0</v>
      </c>
      <c r="U91" s="87" t="str">
        <f>IFERROR(IF(T91&gt;1,T91*0.9,""),"")</f>
        <v/>
      </c>
      <c r="V91" s="87">
        <v>0</v>
      </c>
      <c r="W91" s="88" t="str">
        <f t="shared" si="92"/>
        <v/>
      </c>
      <c r="X91" s="17" t="str">
        <f>IFERROR(IF((IFERROR(IF(V91&gt;1,(U91-W91)/U91,""),(($G91*0.9)-W91)/($G91*0.9)))&gt;1%,IFERROR(IF(V91&gt;1,(U91-W91)/U91,""),(($G91*0.9)-W91)/($G91*0.9)),""),"")</f>
        <v/>
      </c>
      <c r="Y91" s="89">
        <v>0</v>
      </c>
      <c r="Z91" s="90" t="str">
        <f>IFERROR(IF(Y91&gt;1,Y91*0.9,""),"")</f>
        <v/>
      </c>
      <c r="AA91" s="90">
        <v>0</v>
      </c>
      <c r="AB91" s="91" t="str">
        <f t="shared" si="93"/>
        <v/>
      </c>
      <c r="AC91" s="19" t="str">
        <f>IFERROR(IF((IFERROR(IF(AA91&gt;1,(Z91-AB91)/Z91,""),(($G91*0.9)-AB91)/($G91*0.9)))&gt;1%,IFERROR(IF(AA91&gt;1,(Z91-AB91)/Z91,""),(($G91*0.9)-AB91)/($G91*0.9)),""),"")</f>
        <v/>
      </c>
      <c r="AD91" s="86">
        <v>0</v>
      </c>
      <c r="AE91" s="87" t="str">
        <f>IFERROR(IF(AD91&gt;1,AD91*0.9,""),"")</f>
        <v/>
      </c>
      <c r="AF91" s="87">
        <v>0</v>
      </c>
      <c r="AG91" s="88" t="str">
        <f t="shared" si="94"/>
        <v/>
      </c>
      <c r="AH91" s="17" t="str">
        <f>IFERROR(IF((IFERROR(IF(AF91&gt;1,(AE91-AG91)/AE91,""),(($G91*0.9)-AG91)/($G91*0.9)))&gt;1%,IFERROR(IF(AF91&gt;1,(AE91-AG91)/AE91,""),(($G91*0.9)-AG91)/($G91*0.9)),""),"")</f>
        <v/>
      </c>
      <c r="AI91" s="89">
        <v>0</v>
      </c>
      <c r="AJ91" s="90" t="str">
        <f>IFERROR(IF(AI91&gt;1,AI91*0.9,""),"")</f>
        <v/>
      </c>
      <c r="AK91" s="90">
        <v>0</v>
      </c>
      <c r="AL91" s="91" t="str">
        <f t="shared" si="95"/>
        <v/>
      </c>
      <c r="AM91" s="19" t="str">
        <f>IFERROR(IF((IFERROR(IF(AK91&gt;1,(AJ91-AL91)/AJ91,""),(($G91*0.9)-AL91)/($G91*0.9)))&gt;1%,IFERROR(IF(AK91&gt;1,(AJ91-AL91)/AJ91,""),(($G91*0.9)-AL91)/($G91*0.9)),""),"")</f>
        <v/>
      </c>
      <c r="AN91" s="86">
        <v>0</v>
      </c>
      <c r="AO91" s="87" t="str">
        <f>IFERROR(IF(AN91&gt;1,AN91*0.9,""),"")</f>
        <v/>
      </c>
      <c r="AP91" s="87">
        <v>0</v>
      </c>
      <c r="AQ91" s="88" t="str">
        <f t="shared" si="96"/>
        <v/>
      </c>
      <c r="AR91" s="17" t="str">
        <f>IFERROR(IF((IFERROR(IF(AP91&gt;1,(AO91-AQ91)/AO91,""),(($G91*0.9)-AQ91)/($G91*0.9)))&gt;1%,IFERROR(IF(AP91&gt;1,(AO91-AQ91)/AO91,""),(($G91*0.9)-AQ91)/($G91*0.9)),""),"")</f>
        <v/>
      </c>
    </row>
    <row r="92" spans="1:44" s="5" customFormat="1" ht="12.75" customHeight="1">
      <c r="A92" s="44" t="s">
        <v>63</v>
      </c>
      <c r="B92" s="40" t="s">
        <v>250</v>
      </c>
      <c r="C92" s="4"/>
      <c r="D92" s="51">
        <v>0.71</v>
      </c>
      <c r="E92" s="41" t="s">
        <v>291</v>
      </c>
      <c r="F92" s="92">
        <v>714</v>
      </c>
      <c r="G92" s="92">
        <v>649</v>
      </c>
      <c r="H92" s="141">
        <v>506</v>
      </c>
      <c r="I92" s="79">
        <v>0</v>
      </c>
      <c r="J92" s="80" t="str">
        <f t="shared" ref="J92:J117" si="97">IFERROR(IF(I92&gt;1,I92*0.9,""),"")</f>
        <v/>
      </c>
      <c r="K92" s="80">
        <v>0</v>
      </c>
      <c r="L92" s="81" t="str">
        <f t="shared" ref="L92:L117" si="98">IFERROR(IF(K92&gt;1,($H92-K92),""),"")</f>
        <v/>
      </c>
      <c r="M92" s="16" t="str">
        <f t="shared" ref="M92:M117" si="99">IFERROR(IF((IFERROR(IF(K92&gt;1,(J92-L92)/J92,""),(($G92*0.9)-L92)/($G92*0.9)))&gt;1%,IFERROR(IF(K92&gt;1,(J92-L92)/J92,""),(($G92*0.9)-L92)/($G92*0.9)),""),"")</f>
        <v/>
      </c>
      <c r="N92" s="82">
        <v>0</v>
      </c>
      <c r="O92" s="83" t="str">
        <f t="shared" ref="O92:O117" si="100">IFERROR(IF(N92&gt;1,N92*0.9,""),"")</f>
        <v/>
      </c>
      <c r="P92" s="83">
        <v>0</v>
      </c>
      <c r="Q92" s="84" t="str">
        <f t="shared" ref="Q92:Q117" si="101">IFERROR(IF(P92&gt;1,($H92-P92),""),"")</f>
        <v/>
      </c>
      <c r="R92" s="18" t="str">
        <f t="shared" ref="R92:R117" si="102">IFERROR(IF((IFERROR(IF(P92&gt;1,(O92-Q92)/O92,""),(($G92*0.9)-Q92)/($G92*0.9)))&gt;1%,IFERROR(IF(P92&gt;1,(O92-Q92)/O92,""),(($G92*0.9)-Q92)/($G92*0.9)),""),"")</f>
        <v/>
      </c>
      <c r="S92" s="141">
        <v>506</v>
      </c>
      <c r="T92" s="79">
        <v>0</v>
      </c>
      <c r="U92" s="80" t="str">
        <f t="shared" ref="U92:U117" si="103">IFERROR(IF(T92&gt;1,T92*0.9,""),"")</f>
        <v/>
      </c>
      <c r="V92" s="80">
        <v>0</v>
      </c>
      <c r="W92" s="81" t="str">
        <f t="shared" si="92"/>
        <v/>
      </c>
      <c r="X92" s="16" t="str">
        <f t="shared" ref="X92:X117" si="104">IFERROR(IF((IFERROR(IF(V92&gt;1,(U92-W92)/U92,""),(($G92*0.9)-W92)/($G92*0.9)))&gt;1%,IFERROR(IF(V92&gt;1,(U92-W92)/U92,""),(($G92*0.9)-W92)/($G92*0.9)),""),"")</f>
        <v/>
      </c>
      <c r="Y92" s="82">
        <v>0</v>
      </c>
      <c r="Z92" s="83" t="str">
        <f t="shared" ref="Z92:Z117" si="105">IFERROR(IF(Y92&gt;1,Y92*0.9,""),"")</f>
        <v/>
      </c>
      <c r="AA92" s="83">
        <v>0</v>
      </c>
      <c r="AB92" s="84" t="str">
        <f t="shared" si="93"/>
        <v/>
      </c>
      <c r="AC92" s="18" t="str">
        <f t="shared" ref="AC92:AC117" si="106">IFERROR(IF((IFERROR(IF(AA92&gt;1,(Z92-AB92)/Z92,""),(($G92*0.9)-AB92)/($G92*0.9)))&gt;1%,IFERROR(IF(AA92&gt;1,(Z92-AB92)/Z92,""),(($G92*0.9)-AB92)/($G92*0.9)),""),"")</f>
        <v/>
      </c>
      <c r="AD92" s="79">
        <v>0</v>
      </c>
      <c r="AE92" s="80" t="str">
        <f t="shared" ref="AE92:AE117" si="107">IFERROR(IF(AD92&gt;1,AD92*0.9,""),"")</f>
        <v/>
      </c>
      <c r="AF92" s="80">
        <v>0</v>
      </c>
      <c r="AG92" s="81" t="str">
        <f t="shared" si="94"/>
        <v/>
      </c>
      <c r="AH92" s="16" t="str">
        <f t="shared" ref="AH92:AH117" si="108">IFERROR(IF((IFERROR(IF(AF92&gt;1,(AE92-AG92)/AE92,""),(($G92*0.9)-AG92)/($G92*0.9)))&gt;1%,IFERROR(IF(AF92&gt;1,(AE92-AG92)/AE92,""),(($G92*0.9)-AG92)/($G92*0.9)),""),"")</f>
        <v/>
      </c>
      <c r="AI92" s="82">
        <v>0</v>
      </c>
      <c r="AJ92" s="83" t="str">
        <f t="shared" ref="AJ92:AJ117" si="109">IFERROR(IF(AI92&gt;1,AI92*0.9,""),"")</f>
        <v/>
      </c>
      <c r="AK92" s="83">
        <v>0</v>
      </c>
      <c r="AL92" s="84" t="str">
        <f t="shared" si="95"/>
        <v/>
      </c>
      <c r="AM92" s="18" t="str">
        <f t="shared" ref="AM92:AM117" si="110">IFERROR(IF((IFERROR(IF(AK92&gt;1,(AJ92-AL92)/AJ92,""),(($G92*0.9)-AL92)/($G92*0.9)))&gt;1%,IFERROR(IF(AK92&gt;1,(AJ92-AL92)/AJ92,""),(($G92*0.9)-AL92)/($G92*0.9)),""),"")</f>
        <v/>
      </c>
      <c r="AN92" s="79">
        <v>0</v>
      </c>
      <c r="AO92" s="80" t="str">
        <f t="shared" ref="AO92:AO117" si="111">IFERROR(IF(AN92&gt;1,AN92*0.9,""),"")</f>
        <v/>
      </c>
      <c r="AP92" s="80">
        <v>0</v>
      </c>
      <c r="AQ92" s="81" t="str">
        <f t="shared" si="96"/>
        <v/>
      </c>
      <c r="AR92" s="16" t="str">
        <f t="shared" ref="AR92:AR117" si="112">IFERROR(IF((IFERROR(IF(AP92&gt;1,(AO92-AQ92)/AO92,""),(($G92*0.9)-AQ92)/($G92*0.9)))&gt;1%,IFERROR(IF(AP92&gt;1,(AO92-AQ92)/AO92,""),(($G92*0.9)-AQ92)/($G92*0.9)),""),"")</f>
        <v/>
      </c>
    </row>
    <row r="93" spans="1:44" s="5" customFormat="1" ht="12.75" customHeight="1">
      <c r="A93" s="44" t="s">
        <v>65</v>
      </c>
      <c r="B93" s="40" t="s">
        <v>250</v>
      </c>
      <c r="C93" s="4"/>
      <c r="D93" s="51">
        <v>0.71</v>
      </c>
      <c r="E93" s="41" t="s">
        <v>291</v>
      </c>
      <c r="F93" s="92">
        <v>879</v>
      </c>
      <c r="G93" s="92">
        <v>799</v>
      </c>
      <c r="H93" s="124">
        <v>631</v>
      </c>
      <c r="I93" s="79">
        <v>666</v>
      </c>
      <c r="J93" s="80">
        <f t="shared" si="97"/>
        <v>599.4</v>
      </c>
      <c r="K93" s="80">
        <v>103</v>
      </c>
      <c r="L93" s="81">
        <f t="shared" si="98"/>
        <v>528</v>
      </c>
      <c r="M93" s="16">
        <f t="shared" si="99"/>
        <v>0.11911911911911909</v>
      </c>
      <c r="N93" s="82">
        <v>666</v>
      </c>
      <c r="O93" s="83">
        <f t="shared" si="100"/>
        <v>599.4</v>
      </c>
      <c r="P93" s="83">
        <v>100</v>
      </c>
      <c r="Q93" s="84">
        <f t="shared" si="101"/>
        <v>531</v>
      </c>
      <c r="R93" s="18">
        <f t="shared" si="102"/>
        <v>0.11411411411411408</v>
      </c>
      <c r="S93" s="124">
        <v>631</v>
      </c>
      <c r="T93" s="79">
        <v>721</v>
      </c>
      <c r="U93" s="80">
        <f t="shared" si="103"/>
        <v>648.9</v>
      </c>
      <c r="V93" s="80">
        <v>63</v>
      </c>
      <c r="W93" s="81">
        <f t="shared" si="92"/>
        <v>568</v>
      </c>
      <c r="X93" s="16">
        <f t="shared" si="104"/>
        <v>0.12467252273077513</v>
      </c>
      <c r="Y93" s="82">
        <v>0</v>
      </c>
      <c r="Z93" s="83" t="str">
        <f t="shared" si="105"/>
        <v/>
      </c>
      <c r="AA93" s="83">
        <v>0</v>
      </c>
      <c r="AB93" s="84" t="str">
        <f t="shared" si="93"/>
        <v/>
      </c>
      <c r="AC93" s="18" t="str">
        <f t="shared" si="106"/>
        <v/>
      </c>
      <c r="AD93" s="79">
        <v>0</v>
      </c>
      <c r="AE93" s="80" t="str">
        <f t="shared" si="107"/>
        <v/>
      </c>
      <c r="AF93" s="80">
        <v>0</v>
      </c>
      <c r="AG93" s="81" t="str">
        <f t="shared" si="94"/>
        <v/>
      </c>
      <c r="AH93" s="16" t="str">
        <f t="shared" si="108"/>
        <v/>
      </c>
      <c r="AI93" s="82">
        <v>0</v>
      </c>
      <c r="AJ93" s="83" t="str">
        <f t="shared" si="109"/>
        <v/>
      </c>
      <c r="AK93" s="83">
        <v>0</v>
      </c>
      <c r="AL93" s="84" t="str">
        <f t="shared" si="95"/>
        <v/>
      </c>
      <c r="AM93" s="18" t="str">
        <f t="shared" si="110"/>
        <v/>
      </c>
      <c r="AN93" s="79">
        <v>721</v>
      </c>
      <c r="AO93" s="80">
        <f t="shared" si="111"/>
        <v>648.9</v>
      </c>
      <c r="AP93" s="80">
        <v>61</v>
      </c>
      <c r="AQ93" s="81">
        <f t="shared" si="96"/>
        <v>570</v>
      </c>
      <c r="AR93" s="16">
        <f t="shared" si="112"/>
        <v>0.12159038372630603</v>
      </c>
    </row>
    <row r="94" spans="1:44" s="5" customFormat="1" ht="12.75" customHeight="1">
      <c r="A94" s="44" t="s">
        <v>64</v>
      </c>
      <c r="B94" s="40" t="s">
        <v>250</v>
      </c>
      <c r="C94" s="4"/>
      <c r="D94" s="51">
        <v>0.71</v>
      </c>
      <c r="E94" s="41" t="s">
        <v>291</v>
      </c>
      <c r="F94" s="92">
        <v>769</v>
      </c>
      <c r="G94" s="92">
        <v>699</v>
      </c>
      <c r="H94" s="124">
        <v>545</v>
      </c>
      <c r="I94" s="79">
        <v>610</v>
      </c>
      <c r="J94" s="80">
        <f t="shared" si="97"/>
        <v>549</v>
      </c>
      <c r="K94" s="80">
        <v>69</v>
      </c>
      <c r="L94" s="81">
        <f t="shared" si="98"/>
        <v>476</v>
      </c>
      <c r="M94" s="16">
        <f t="shared" si="99"/>
        <v>0.13296903460837886</v>
      </c>
      <c r="N94" s="82">
        <v>610</v>
      </c>
      <c r="O94" s="83">
        <f t="shared" si="100"/>
        <v>549</v>
      </c>
      <c r="P94" s="83">
        <v>69</v>
      </c>
      <c r="Q94" s="84">
        <f t="shared" si="101"/>
        <v>476</v>
      </c>
      <c r="R94" s="18">
        <f t="shared" si="102"/>
        <v>0.13296903460837886</v>
      </c>
      <c r="S94" s="124">
        <v>545</v>
      </c>
      <c r="T94" s="79">
        <v>610</v>
      </c>
      <c r="U94" s="80">
        <f t="shared" si="103"/>
        <v>549</v>
      </c>
      <c r="V94" s="80">
        <v>71</v>
      </c>
      <c r="W94" s="81">
        <f t="shared" si="92"/>
        <v>474</v>
      </c>
      <c r="X94" s="16">
        <f t="shared" si="104"/>
        <v>0.13661202185792351</v>
      </c>
      <c r="Y94" s="82">
        <v>0</v>
      </c>
      <c r="Z94" s="83" t="str">
        <f t="shared" si="105"/>
        <v/>
      </c>
      <c r="AA94" s="83">
        <v>0</v>
      </c>
      <c r="AB94" s="84" t="str">
        <f t="shared" si="93"/>
        <v/>
      </c>
      <c r="AC94" s="18" t="str">
        <f t="shared" si="106"/>
        <v/>
      </c>
      <c r="AD94" s="79">
        <v>0</v>
      </c>
      <c r="AE94" s="80" t="str">
        <f t="shared" si="107"/>
        <v/>
      </c>
      <c r="AF94" s="80">
        <v>0</v>
      </c>
      <c r="AG94" s="81" t="str">
        <f t="shared" si="94"/>
        <v/>
      </c>
      <c r="AH94" s="16" t="str">
        <f t="shared" si="108"/>
        <v/>
      </c>
      <c r="AI94" s="82">
        <v>0</v>
      </c>
      <c r="AJ94" s="83" t="str">
        <f t="shared" si="109"/>
        <v/>
      </c>
      <c r="AK94" s="83">
        <v>0</v>
      </c>
      <c r="AL94" s="84" t="str">
        <f t="shared" si="95"/>
        <v/>
      </c>
      <c r="AM94" s="18" t="str">
        <f t="shared" si="110"/>
        <v/>
      </c>
      <c r="AN94" s="79">
        <v>610</v>
      </c>
      <c r="AO94" s="80">
        <f t="shared" si="111"/>
        <v>549</v>
      </c>
      <c r="AP94" s="80">
        <v>69</v>
      </c>
      <c r="AQ94" s="81">
        <f t="shared" si="96"/>
        <v>476</v>
      </c>
      <c r="AR94" s="16">
        <f t="shared" si="112"/>
        <v>0.13296903460837886</v>
      </c>
    </row>
    <row r="95" spans="1:44" s="5" customFormat="1" ht="12.75" customHeight="1">
      <c r="A95" s="44" t="s">
        <v>62</v>
      </c>
      <c r="B95" s="40" t="s">
        <v>250</v>
      </c>
      <c r="C95" s="4"/>
      <c r="D95" s="51">
        <v>0.71</v>
      </c>
      <c r="E95" s="41" t="s">
        <v>291</v>
      </c>
      <c r="F95" s="92">
        <v>714</v>
      </c>
      <c r="G95" s="92">
        <v>649</v>
      </c>
      <c r="H95" s="124">
        <v>506</v>
      </c>
      <c r="I95" s="79">
        <v>0</v>
      </c>
      <c r="J95" s="80" t="str">
        <f t="shared" si="97"/>
        <v/>
      </c>
      <c r="K95" s="80">
        <v>0</v>
      </c>
      <c r="L95" s="81" t="str">
        <f t="shared" si="98"/>
        <v/>
      </c>
      <c r="M95" s="16" t="str">
        <f t="shared" si="99"/>
        <v/>
      </c>
      <c r="N95" s="82">
        <v>0</v>
      </c>
      <c r="O95" s="83" t="str">
        <f t="shared" si="100"/>
        <v/>
      </c>
      <c r="P95" s="83">
        <v>0</v>
      </c>
      <c r="Q95" s="84" t="str">
        <f t="shared" si="101"/>
        <v/>
      </c>
      <c r="R95" s="18" t="str">
        <f t="shared" si="102"/>
        <v/>
      </c>
      <c r="S95" s="124">
        <v>506</v>
      </c>
      <c r="T95" s="79">
        <v>0</v>
      </c>
      <c r="U95" s="80" t="str">
        <f t="shared" si="103"/>
        <v/>
      </c>
      <c r="V95" s="80">
        <v>0</v>
      </c>
      <c r="W95" s="81" t="str">
        <f t="shared" si="92"/>
        <v/>
      </c>
      <c r="X95" s="16" t="str">
        <f t="shared" si="104"/>
        <v/>
      </c>
      <c r="Y95" s="82">
        <v>0</v>
      </c>
      <c r="Z95" s="83" t="str">
        <f t="shared" si="105"/>
        <v/>
      </c>
      <c r="AA95" s="83">
        <v>0</v>
      </c>
      <c r="AB95" s="84" t="str">
        <f t="shared" si="93"/>
        <v/>
      </c>
      <c r="AC95" s="18" t="str">
        <f t="shared" si="106"/>
        <v/>
      </c>
      <c r="AD95" s="79">
        <v>0</v>
      </c>
      <c r="AE95" s="80" t="str">
        <f t="shared" si="107"/>
        <v/>
      </c>
      <c r="AF95" s="80">
        <v>0</v>
      </c>
      <c r="AG95" s="81" t="str">
        <f t="shared" si="94"/>
        <v/>
      </c>
      <c r="AH95" s="16" t="str">
        <f t="shared" si="108"/>
        <v/>
      </c>
      <c r="AI95" s="82">
        <v>0</v>
      </c>
      <c r="AJ95" s="83" t="str">
        <f t="shared" si="109"/>
        <v/>
      </c>
      <c r="AK95" s="83">
        <v>0</v>
      </c>
      <c r="AL95" s="84" t="str">
        <f t="shared" si="95"/>
        <v/>
      </c>
      <c r="AM95" s="18" t="str">
        <f t="shared" si="110"/>
        <v/>
      </c>
      <c r="AN95" s="79">
        <v>0</v>
      </c>
      <c r="AO95" s="80" t="str">
        <f t="shared" si="111"/>
        <v/>
      </c>
      <c r="AP95" s="80">
        <v>0</v>
      </c>
      <c r="AQ95" s="81" t="str">
        <f t="shared" si="96"/>
        <v/>
      </c>
      <c r="AR95" s="16" t="str">
        <f t="shared" si="112"/>
        <v/>
      </c>
    </row>
    <row r="96" spans="1:44" s="5" customFormat="1" ht="12.75" customHeight="1">
      <c r="A96" s="44" t="s">
        <v>374</v>
      </c>
      <c r="B96" s="40" t="s">
        <v>250</v>
      </c>
      <c r="C96" s="4" t="s">
        <v>6</v>
      </c>
      <c r="D96" s="51">
        <v>0.71</v>
      </c>
      <c r="E96" s="41" t="s">
        <v>513</v>
      </c>
      <c r="F96" s="92">
        <v>989</v>
      </c>
      <c r="G96" s="92">
        <v>899</v>
      </c>
      <c r="H96" s="124">
        <v>688</v>
      </c>
      <c r="I96" s="79">
        <v>721</v>
      </c>
      <c r="J96" s="80">
        <f>IFERROR(IF(I96&gt;1,I96*0.9,""),"")</f>
        <v>648.9</v>
      </c>
      <c r="K96" s="80">
        <v>130</v>
      </c>
      <c r="L96" s="81">
        <f>IFERROR(IF(K96&gt;1,($H96-K96),""),"")</f>
        <v>558</v>
      </c>
      <c r="M96" s="16">
        <f>IFERROR(IF((IFERROR(IF(K96&gt;1,(J96-L96)/J96,""),(($G96*0.9)-L96)/($G96*0.9)))&gt;1%,IFERROR(IF(K96&gt;1,(J96-L96)/J96,""),(($G96*0.9)-L96)/($G96*0.9)),""),"")</f>
        <v>0.14008321775312063</v>
      </c>
      <c r="N96" s="82">
        <v>721</v>
      </c>
      <c r="O96" s="83">
        <f>IFERROR(IF(N96&gt;1,N96*0.9,""),"")</f>
        <v>648.9</v>
      </c>
      <c r="P96" s="83">
        <v>130</v>
      </c>
      <c r="Q96" s="84">
        <f>IFERROR(IF(P96&gt;1,($H96-P96),""),"")</f>
        <v>558</v>
      </c>
      <c r="R96" s="18">
        <f>IFERROR(IF((IFERROR(IF(P96&gt;1,(O96-Q96)/O96,""),(($G96*0.9)-Q96)/($G96*0.9)))&gt;1%,IFERROR(IF(P96&gt;1,(O96-Q96)/O96,""),(($G96*0.9)-Q96)/($G96*0.9)),""),"")</f>
        <v>0.14008321775312063</v>
      </c>
      <c r="S96" s="124">
        <v>688</v>
      </c>
      <c r="T96" s="79">
        <v>0</v>
      </c>
      <c r="U96" s="80" t="str">
        <f>IFERROR(IF(T96&gt;1,T96*0.9,""),"")</f>
        <v/>
      </c>
      <c r="V96" s="80">
        <v>0</v>
      </c>
      <c r="W96" s="81" t="str">
        <f t="shared" si="92"/>
        <v/>
      </c>
      <c r="X96" s="16" t="str">
        <f>IFERROR(IF((IFERROR(IF(V96&gt;1,(U96-W96)/U96,""),(($G96*0.9)-W96)/($G96*0.9)))&gt;1%,IFERROR(IF(V96&gt;1,(U96-W96)/U96,""),(($G96*0.9)-W96)/($G96*0.9)),""),"")</f>
        <v/>
      </c>
      <c r="Y96" s="82">
        <v>832</v>
      </c>
      <c r="Z96" s="83">
        <f>IFERROR(IF(Y96&gt;1,Y96*0.9,""),"")</f>
        <v>748.80000000000007</v>
      </c>
      <c r="AA96" s="83">
        <v>50</v>
      </c>
      <c r="AB96" s="84">
        <f t="shared" si="93"/>
        <v>638</v>
      </c>
      <c r="AC96" s="18">
        <f>IFERROR(IF((IFERROR(IF(AA96&gt;1,(Z96-AB96)/Z96,""),(($G96*0.9)-AB96)/($G96*0.9)))&gt;1%,IFERROR(IF(AA96&gt;1,(Z96-AB96)/Z96,""),(($G96*0.9)-AB96)/($G96*0.9)),""),"")</f>
        <v>0.14797008547008556</v>
      </c>
      <c r="AD96" s="79">
        <v>777</v>
      </c>
      <c r="AE96" s="80">
        <f>IFERROR(IF(AD96&gt;1,AD96*0.9,""),"")</f>
        <v>699.30000000000007</v>
      </c>
      <c r="AF96" s="80">
        <v>92</v>
      </c>
      <c r="AG96" s="81">
        <f t="shared" si="94"/>
        <v>596</v>
      </c>
      <c r="AH96" s="16">
        <f>IFERROR(IF((IFERROR(IF(AF96&gt;1,(AE96-AG96)/AE96,""),(($G96*0.9)-AG96)/($G96*0.9)))&gt;1%,IFERROR(IF(AF96&gt;1,(AE96-AG96)/AE96,""),(($G96*0.9)-AG96)/($G96*0.9)),""),"")</f>
        <v>0.14771914771914779</v>
      </c>
      <c r="AI96" s="82">
        <v>0</v>
      </c>
      <c r="AJ96" s="83" t="str">
        <f>IFERROR(IF(AI96&gt;1,AI96*0.9,""),"")</f>
        <v/>
      </c>
      <c r="AK96" s="83">
        <v>0</v>
      </c>
      <c r="AL96" s="84" t="str">
        <f t="shared" si="95"/>
        <v/>
      </c>
      <c r="AM96" s="18" t="str">
        <f>IFERROR(IF((IFERROR(IF(AK96&gt;1,(AJ96-AL96)/AJ96,""),(($G96*0.9)-AL96)/($G96*0.9)))&gt;1%,IFERROR(IF(AK96&gt;1,(AJ96-AL96)/AJ96,""),(($G96*0.9)-AL96)/($G96*0.9)),""),"")</f>
        <v/>
      </c>
      <c r="AN96" s="79">
        <v>0</v>
      </c>
      <c r="AO96" s="80" t="str">
        <f>IFERROR(IF(AN96&gt;1,AN96*0.9,""),"")</f>
        <v/>
      </c>
      <c r="AP96" s="80">
        <v>0</v>
      </c>
      <c r="AQ96" s="81" t="str">
        <f t="shared" si="96"/>
        <v/>
      </c>
      <c r="AR96" s="16" t="str">
        <f>IFERROR(IF((IFERROR(IF(AP96&gt;1,(AO96-AQ96)/AO96,""),(($G96*0.9)-AQ96)/($G96*0.9)))&gt;1%,IFERROR(IF(AP96&gt;1,(AO96-AQ96)/AO96,""),(($G96*0.9)-AQ96)/($G96*0.9)),""),"")</f>
        <v/>
      </c>
    </row>
    <row r="97" spans="1:44" s="5" customFormat="1" ht="12.75" customHeight="1">
      <c r="A97" s="44" t="s">
        <v>375</v>
      </c>
      <c r="B97" s="40" t="s">
        <v>250</v>
      </c>
      <c r="C97" s="4" t="s">
        <v>6</v>
      </c>
      <c r="D97" s="51">
        <v>0.71</v>
      </c>
      <c r="E97" s="41" t="s">
        <v>513</v>
      </c>
      <c r="F97" s="92">
        <v>879</v>
      </c>
      <c r="G97" s="92">
        <v>799</v>
      </c>
      <c r="H97" s="124">
        <v>629</v>
      </c>
      <c r="I97" s="79">
        <v>666</v>
      </c>
      <c r="J97" s="80">
        <f>IFERROR(IF(I97&gt;1,I97*0.9,""),"")</f>
        <v>599.4</v>
      </c>
      <c r="K97" s="80">
        <v>100</v>
      </c>
      <c r="L97" s="81">
        <f>IFERROR(IF(K97&gt;1,($H97-K97),""),"")</f>
        <v>529</v>
      </c>
      <c r="M97" s="16">
        <f>IFERROR(IF((IFERROR(IF(K97&gt;1,(J97-L97)/J97,""),(($G97*0.9)-L97)/($G97*0.9)))&gt;1%,IFERROR(IF(K97&gt;1,(J97-L97)/J97,""),(($G97*0.9)-L97)/($G97*0.9)),""),"")</f>
        <v>0.11745078411745075</v>
      </c>
      <c r="N97" s="82">
        <v>666</v>
      </c>
      <c r="O97" s="83">
        <f>IFERROR(IF(N97&gt;1,N97*0.9,""),"")</f>
        <v>599.4</v>
      </c>
      <c r="P97" s="83">
        <v>100</v>
      </c>
      <c r="Q97" s="84">
        <f>IFERROR(IF(P97&gt;1,($H97-P97),""),"")</f>
        <v>529</v>
      </c>
      <c r="R97" s="18">
        <f>IFERROR(IF((IFERROR(IF(P97&gt;1,(O97-Q97)/O97,""),(($G97*0.9)-Q97)/($G97*0.9)))&gt;1%,IFERROR(IF(P97&gt;1,(O97-Q97)/O97,""),(($G97*0.9)-Q97)/($G97*0.9)),""),"")</f>
        <v>0.11745078411745075</v>
      </c>
      <c r="S97" s="124">
        <v>629</v>
      </c>
      <c r="T97" s="79">
        <v>0</v>
      </c>
      <c r="U97" s="80" t="str">
        <f>IFERROR(IF(T97&gt;1,T97*0.9,""),"")</f>
        <v/>
      </c>
      <c r="V97" s="80">
        <v>0</v>
      </c>
      <c r="W97" s="81" t="str">
        <f t="shared" si="92"/>
        <v/>
      </c>
      <c r="X97" s="16" t="str">
        <f>IFERROR(IF((IFERROR(IF(V97&gt;1,(U97-W97)/U97,""),(($G97*0.9)-W97)/($G97*0.9)))&gt;1%,IFERROR(IF(V97&gt;1,(U97-W97)/U97,""),(($G97*0.9)-W97)/($G97*0.9)),""),"")</f>
        <v/>
      </c>
      <c r="Y97" s="82">
        <v>721</v>
      </c>
      <c r="Z97" s="83">
        <f>IFERROR(IF(Y97&gt;1,Y97*0.9,""),"")</f>
        <v>648.9</v>
      </c>
      <c r="AA97" s="83">
        <v>60</v>
      </c>
      <c r="AB97" s="84">
        <f t="shared" si="93"/>
        <v>569</v>
      </c>
      <c r="AC97" s="18">
        <f>IFERROR(IF((IFERROR(IF(AA97&gt;1,(Z97-AB97)/Z97,""),(($G97*0.9)-AB97)/($G97*0.9)))&gt;1%,IFERROR(IF(AA97&gt;1,(Z97-AB97)/Z97,""),(($G97*0.9)-AB97)/($G97*0.9)),""),"")</f>
        <v>0.12313145322854058</v>
      </c>
      <c r="AD97" s="79">
        <v>721</v>
      </c>
      <c r="AE97" s="80">
        <f>IFERROR(IF(AD97&gt;1,AD97*0.9,""),"")</f>
        <v>648.9</v>
      </c>
      <c r="AF97" s="80">
        <v>60</v>
      </c>
      <c r="AG97" s="81">
        <f t="shared" si="94"/>
        <v>569</v>
      </c>
      <c r="AH97" s="16">
        <f>IFERROR(IF((IFERROR(IF(AF97&gt;1,(AE97-AG97)/AE97,""),(($G97*0.9)-AG97)/($G97*0.9)))&gt;1%,IFERROR(IF(AF97&gt;1,(AE97-AG97)/AE97,""),(($G97*0.9)-AG97)/($G97*0.9)),""),"")</f>
        <v>0.12313145322854058</v>
      </c>
      <c r="AI97" s="82">
        <v>0</v>
      </c>
      <c r="AJ97" s="83" t="str">
        <f>IFERROR(IF(AI97&gt;1,AI97*0.9,""),"")</f>
        <v/>
      </c>
      <c r="AK97" s="83">
        <v>0</v>
      </c>
      <c r="AL97" s="84" t="str">
        <f t="shared" si="95"/>
        <v/>
      </c>
      <c r="AM97" s="18" t="str">
        <f>IFERROR(IF((IFERROR(IF(AK97&gt;1,(AJ97-AL97)/AJ97,""),(($G97*0.9)-AL97)/($G97*0.9)))&gt;1%,IFERROR(IF(AK97&gt;1,(AJ97-AL97)/AJ97,""),(($G97*0.9)-AL97)/($G97*0.9)),""),"")</f>
        <v/>
      </c>
      <c r="AN97" s="79">
        <v>0</v>
      </c>
      <c r="AO97" s="80" t="str">
        <f>IFERROR(IF(AN97&gt;1,AN97*0.9,""),"")</f>
        <v/>
      </c>
      <c r="AP97" s="80">
        <v>0</v>
      </c>
      <c r="AQ97" s="81" t="str">
        <f t="shared" si="96"/>
        <v/>
      </c>
      <c r="AR97" s="16" t="str">
        <f>IFERROR(IF((IFERROR(IF(AP97&gt;1,(AO97-AQ97)/AO97,""),(($G97*0.9)-AQ97)/($G97*0.9)))&gt;1%,IFERROR(IF(AP97&gt;1,(AO97-AQ97)/AO97,""),(($G97*0.9)-AQ97)/($G97*0.9)),""),"")</f>
        <v/>
      </c>
    </row>
    <row r="98" spans="1:44" s="5" customFormat="1" ht="12.75" customHeight="1">
      <c r="A98" s="44" t="s">
        <v>67</v>
      </c>
      <c r="B98" s="40" t="s">
        <v>250</v>
      </c>
      <c r="C98" s="4" t="s">
        <v>5</v>
      </c>
      <c r="D98" s="51">
        <v>0.71</v>
      </c>
      <c r="E98" s="41" t="s">
        <v>460</v>
      </c>
      <c r="F98" s="92">
        <v>934</v>
      </c>
      <c r="G98" s="92">
        <v>0</v>
      </c>
      <c r="H98" s="124">
        <v>648</v>
      </c>
      <c r="I98" s="79">
        <v>0</v>
      </c>
      <c r="J98" s="80" t="str">
        <f t="shared" si="97"/>
        <v/>
      </c>
      <c r="K98" s="80">
        <v>0</v>
      </c>
      <c r="L98" s="81" t="str">
        <f t="shared" si="98"/>
        <v/>
      </c>
      <c r="M98" s="16" t="str">
        <f t="shared" si="99"/>
        <v/>
      </c>
      <c r="N98" s="82">
        <v>0</v>
      </c>
      <c r="O98" s="83" t="str">
        <f t="shared" si="100"/>
        <v/>
      </c>
      <c r="P98" s="83">
        <v>0</v>
      </c>
      <c r="Q98" s="84" t="str">
        <f t="shared" si="101"/>
        <v/>
      </c>
      <c r="R98" s="18" t="str">
        <f t="shared" si="102"/>
        <v/>
      </c>
      <c r="S98" s="124">
        <v>0</v>
      </c>
      <c r="T98" s="79">
        <v>0</v>
      </c>
      <c r="U98" s="80" t="str">
        <f t="shared" si="103"/>
        <v/>
      </c>
      <c r="V98" s="80">
        <v>0</v>
      </c>
      <c r="W98" s="81" t="str">
        <f t="shared" si="92"/>
        <v/>
      </c>
      <c r="X98" s="16" t="str">
        <f t="shared" si="104"/>
        <v/>
      </c>
      <c r="Y98" s="82">
        <v>0</v>
      </c>
      <c r="Z98" s="83" t="str">
        <f t="shared" si="105"/>
        <v/>
      </c>
      <c r="AA98" s="83">
        <v>0</v>
      </c>
      <c r="AB98" s="84" t="str">
        <f t="shared" si="93"/>
        <v/>
      </c>
      <c r="AC98" s="18" t="str">
        <f t="shared" si="106"/>
        <v/>
      </c>
      <c r="AD98" s="79">
        <v>0</v>
      </c>
      <c r="AE98" s="80" t="str">
        <f t="shared" si="107"/>
        <v/>
      </c>
      <c r="AF98" s="80">
        <v>0</v>
      </c>
      <c r="AG98" s="81" t="str">
        <f t="shared" si="94"/>
        <v/>
      </c>
      <c r="AH98" s="16" t="str">
        <f t="shared" si="108"/>
        <v/>
      </c>
      <c r="AI98" s="82">
        <v>0</v>
      </c>
      <c r="AJ98" s="83" t="str">
        <f t="shared" si="109"/>
        <v/>
      </c>
      <c r="AK98" s="83">
        <v>0</v>
      </c>
      <c r="AL98" s="84" t="str">
        <f t="shared" si="95"/>
        <v/>
      </c>
      <c r="AM98" s="18" t="str">
        <f t="shared" si="110"/>
        <v/>
      </c>
      <c r="AN98" s="79">
        <v>0</v>
      </c>
      <c r="AO98" s="80" t="str">
        <f t="shared" si="111"/>
        <v/>
      </c>
      <c r="AP98" s="80">
        <v>0</v>
      </c>
      <c r="AQ98" s="81" t="str">
        <f t="shared" si="96"/>
        <v/>
      </c>
      <c r="AR98" s="16" t="str">
        <f t="shared" si="112"/>
        <v/>
      </c>
    </row>
    <row r="99" spans="1:44" s="5" customFormat="1" ht="12.75" customHeight="1">
      <c r="A99" s="44" t="s">
        <v>69</v>
      </c>
      <c r="B99" s="40" t="s">
        <v>250</v>
      </c>
      <c r="C99" s="4"/>
      <c r="D99" s="51">
        <v>0.71</v>
      </c>
      <c r="E99" s="41" t="s">
        <v>460</v>
      </c>
      <c r="F99" s="92">
        <v>1099</v>
      </c>
      <c r="G99" s="92">
        <v>999</v>
      </c>
      <c r="H99" s="124">
        <v>765</v>
      </c>
      <c r="I99" s="79">
        <v>777</v>
      </c>
      <c r="J99" s="80">
        <f t="shared" si="97"/>
        <v>699.30000000000007</v>
      </c>
      <c r="K99" s="80">
        <v>164</v>
      </c>
      <c r="L99" s="81">
        <f t="shared" si="98"/>
        <v>601</v>
      </c>
      <c r="M99" s="16">
        <f t="shared" si="99"/>
        <v>0.14056914056914066</v>
      </c>
      <c r="N99" s="82">
        <v>777</v>
      </c>
      <c r="O99" s="83">
        <f t="shared" si="100"/>
        <v>699.30000000000007</v>
      </c>
      <c r="P99" s="83">
        <v>164</v>
      </c>
      <c r="Q99" s="84">
        <f t="shared" si="101"/>
        <v>601</v>
      </c>
      <c r="R99" s="18">
        <f t="shared" si="102"/>
        <v>0.14056914056914066</v>
      </c>
      <c r="S99" s="124">
        <v>765</v>
      </c>
      <c r="T99" s="79">
        <v>0</v>
      </c>
      <c r="U99" s="80" t="str">
        <f t="shared" si="103"/>
        <v/>
      </c>
      <c r="V99" s="80">
        <v>0</v>
      </c>
      <c r="W99" s="81" t="str">
        <f t="shared" si="92"/>
        <v/>
      </c>
      <c r="X99" s="16" t="str">
        <f t="shared" si="104"/>
        <v/>
      </c>
      <c r="Y99" s="82">
        <v>888</v>
      </c>
      <c r="Z99" s="83">
        <f t="shared" si="105"/>
        <v>799.2</v>
      </c>
      <c r="AA99" s="83">
        <v>84</v>
      </c>
      <c r="AB99" s="84">
        <f t="shared" si="93"/>
        <v>681</v>
      </c>
      <c r="AC99" s="18">
        <f t="shared" si="106"/>
        <v>0.14789789789789795</v>
      </c>
      <c r="AD99" s="79">
        <v>888</v>
      </c>
      <c r="AE99" s="80">
        <f t="shared" si="107"/>
        <v>799.2</v>
      </c>
      <c r="AF99" s="80">
        <v>84</v>
      </c>
      <c r="AG99" s="81">
        <f t="shared" si="94"/>
        <v>681</v>
      </c>
      <c r="AH99" s="16">
        <f t="shared" si="108"/>
        <v>0.14789789789789795</v>
      </c>
      <c r="AI99" s="82">
        <v>888</v>
      </c>
      <c r="AJ99" s="83">
        <f t="shared" si="109"/>
        <v>799.2</v>
      </c>
      <c r="AK99" s="83">
        <v>84</v>
      </c>
      <c r="AL99" s="84">
        <f t="shared" si="95"/>
        <v>681</v>
      </c>
      <c r="AM99" s="18">
        <f t="shared" si="110"/>
        <v>0.14789789789789795</v>
      </c>
      <c r="AN99" s="79">
        <v>0</v>
      </c>
      <c r="AO99" s="80" t="str">
        <f t="shared" si="111"/>
        <v/>
      </c>
      <c r="AP99" s="80">
        <v>0</v>
      </c>
      <c r="AQ99" s="81" t="str">
        <f t="shared" si="96"/>
        <v/>
      </c>
      <c r="AR99" s="16" t="str">
        <f t="shared" si="112"/>
        <v/>
      </c>
    </row>
    <row r="100" spans="1:44" s="5" customFormat="1" ht="12.75" customHeight="1">
      <c r="A100" s="44" t="s">
        <v>336</v>
      </c>
      <c r="B100" s="40" t="s">
        <v>250</v>
      </c>
      <c r="C100" s="4" t="s">
        <v>5</v>
      </c>
      <c r="D100" s="51">
        <v>0.71</v>
      </c>
      <c r="E100" s="41" t="s">
        <v>460</v>
      </c>
      <c r="F100" s="92">
        <v>1154</v>
      </c>
      <c r="G100" s="92">
        <v>1049</v>
      </c>
      <c r="H100" s="124">
        <v>805</v>
      </c>
      <c r="I100" s="79" t="s">
        <v>235</v>
      </c>
      <c r="J100" s="80" t="str">
        <f t="shared" si="97"/>
        <v/>
      </c>
      <c r="K100" s="80">
        <v>0</v>
      </c>
      <c r="L100" s="81" t="str">
        <f t="shared" si="98"/>
        <v/>
      </c>
      <c r="M100" s="16" t="str">
        <f t="shared" si="99"/>
        <v/>
      </c>
      <c r="N100" s="82" t="s">
        <v>235</v>
      </c>
      <c r="O100" s="83" t="str">
        <f t="shared" si="100"/>
        <v/>
      </c>
      <c r="P100" s="83">
        <v>0</v>
      </c>
      <c r="Q100" s="84" t="str">
        <f t="shared" si="101"/>
        <v/>
      </c>
      <c r="R100" s="18" t="str">
        <f t="shared" si="102"/>
        <v/>
      </c>
      <c r="S100" s="124">
        <v>0</v>
      </c>
      <c r="T100" s="79">
        <v>0</v>
      </c>
      <c r="U100" s="80" t="str">
        <f t="shared" si="103"/>
        <v/>
      </c>
      <c r="V100" s="80">
        <v>0</v>
      </c>
      <c r="W100" s="81" t="str">
        <f t="shared" si="92"/>
        <v/>
      </c>
      <c r="X100" s="16" t="str">
        <f t="shared" si="104"/>
        <v/>
      </c>
      <c r="Y100" s="82" t="s">
        <v>235</v>
      </c>
      <c r="Z100" s="83" t="str">
        <f t="shared" si="105"/>
        <v/>
      </c>
      <c r="AA100" s="83">
        <v>0</v>
      </c>
      <c r="AB100" s="84" t="str">
        <f t="shared" si="93"/>
        <v/>
      </c>
      <c r="AC100" s="18" t="str">
        <f t="shared" si="106"/>
        <v/>
      </c>
      <c r="AD100" s="79" t="s">
        <v>235</v>
      </c>
      <c r="AE100" s="80" t="str">
        <f t="shared" si="107"/>
        <v/>
      </c>
      <c r="AF100" s="80">
        <v>0</v>
      </c>
      <c r="AG100" s="81" t="str">
        <f t="shared" si="94"/>
        <v/>
      </c>
      <c r="AH100" s="16" t="str">
        <f t="shared" si="108"/>
        <v/>
      </c>
      <c r="AI100" s="82">
        <v>0</v>
      </c>
      <c r="AJ100" s="83" t="str">
        <f t="shared" si="109"/>
        <v/>
      </c>
      <c r="AK100" s="83">
        <v>0</v>
      </c>
      <c r="AL100" s="84" t="str">
        <f t="shared" si="95"/>
        <v/>
      </c>
      <c r="AM100" s="18" t="str">
        <f t="shared" si="110"/>
        <v/>
      </c>
      <c r="AN100" s="79">
        <v>0</v>
      </c>
      <c r="AO100" s="80" t="str">
        <f t="shared" si="111"/>
        <v/>
      </c>
      <c r="AP100" s="80">
        <v>0</v>
      </c>
      <c r="AQ100" s="81" t="str">
        <f t="shared" si="96"/>
        <v/>
      </c>
      <c r="AR100" s="16" t="str">
        <f t="shared" si="112"/>
        <v/>
      </c>
    </row>
    <row r="101" spans="1:44" s="5" customFormat="1" ht="12.75" customHeight="1">
      <c r="A101" s="44" t="s">
        <v>68</v>
      </c>
      <c r="B101" s="40" t="s">
        <v>250</v>
      </c>
      <c r="C101" s="4"/>
      <c r="D101" s="51">
        <v>0.71</v>
      </c>
      <c r="E101" s="41" t="s">
        <v>460</v>
      </c>
      <c r="F101" s="92">
        <v>989</v>
      </c>
      <c r="G101" s="92">
        <v>899</v>
      </c>
      <c r="H101" s="124">
        <v>688</v>
      </c>
      <c r="I101" s="79">
        <v>721</v>
      </c>
      <c r="J101" s="80">
        <f t="shared" si="97"/>
        <v>648.9</v>
      </c>
      <c r="K101" s="80">
        <v>131</v>
      </c>
      <c r="L101" s="81">
        <f t="shared" si="98"/>
        <v>557</v>
      </c>
      <c r="M101" s="16">
        <f t="shared" si="99"/>
        <v>0.1416242872553552</v>
      </c>
      <c r="N101" s="82">
        <v>721</v>
      </c>
      <c r="O101" s="83">
        <f t="shared" si="100"/>
        <v>648.9</v>
      </c>
      <c r="P101" s="83">
        <v>130</v>
      </c>
      <c r="Q101" s="84">
        <f t="shared" si="101"/>
        <v>558</v>
      </c>
      <c r="R101" s="18">
        <f t="shared" si="102"/>
        <v>0.14008321775312063</v>
      </c>
      <c r="S101" s="124">
        <v>688</v>
      </c>
      <c r="T101" s="79">
        <v>0</v>
      </c>
      <c r="U101" s="80" t="str">
        <f t="shared" si="103"/>
        <v/>
      </c>
      <c r="V101" s="80">
        <v>0</v>
      </c>
      <c r="W101" s="81" t="str">
        <f t="shared" si="92"/>
        <v/>
      </c>
      <c r="X101" s="16" t="str">
        <f t="shared" si="104"/>
        <v/>
      </c>
      <c r="Y101" s="82">
        <v>777</v>
      </c>
      <c r="Z101" s="83">
        <f t="shared" si="105"/>
        <v>699.30000000000007</v>
      </c>
      <c r="AA101" s="83">
        <v>92</v>
      </c>
      <c r="AB101" s="84">
        <f t="shared" si="93"/>
        <v>596</v>
      </c>
      <c r="AC101" s="18">
        <f t="shared" si="106"/>
        <v>0.14771914771914779</v>
      </c>
      <c r="AD101" s="79">
        <v>777</v>
      </c>
      <c r="AE101" s="80">
        <f t="shared" si="107"/>
        <v>699.30000000000007</v>
      </c>
      <c r="AF101" s="80">
        <v>92</v>
      </c>
      <c r="AG101" s="81">
        <f t="shared" si="94"/>
        <v>596</v>
      </c>
      <c r="AH101" s="16">
        <f t="shared" si="108"/>
        <v>0.14771914771914779</v>
      </c>
      <c r="AI101" s="82">
        <v>777</v>
      </c>
      <c r="AJ101" s="83">
        <f t="shared" si="109"/>
        <v>699.30000000000007</v>
      </c>
      <c r="AK101" s="83">
        <v>92</v>
      </c>
      <c r="AL101" s="84">
        <f t="shared" si="95"/>
        <v>596</v>
      </c>
      <c r="AM101" s="18">
        <f t="shared" si="110"/>
        <v>0.14771914771914779</v>
      </c>
      <c r="AN101" s="79">
        <v>0</v>
      </c>
      <c r="AO101" s="80" t="str">
        <f t="shared" si="111"/>
        <v/>
      </c>
      <c r="AP101" s="80">
        <v>0</v>
      </c>
      <c r="AQ101" s="81" t="str">
        <f t="shared" si="96"/>
        <v/>
      </c>
      <c r="AR101" s="16" t="str">
        <f t="shared" si="112"/>
        <v/>
      </c>
    </row>
    <row r="102" spans="1:44" s="5" customFormat="1" ht="12.75" customHeight="1">
      <c r="A102" s="44" t="s">
        <v>66</v>
      </c>
      <c r="B102" s="40" t="s">
        <v>250</v>
      </c>
      <c r="C102" s="4" t="s">
        <v>5</v>
      </c>
      <c r="D102" s="51">
        <v>0.71</v>
      </c>
      <c r="E102" s="41" t="s">
        <v>292</v>
      </c>
      <c r="F102" s="92">
        <v>934</v>
      </c>
      <c r="G102" s="92">
        <v>0</v>
      </c>
      <c r="H102" s="124">
        <v>648</v>
      </c>
      <c r="I102" s="79">
        <v>0</v>
      </c>
      <c r="J102" s="80" t="str">
        <f t="shared" si="97"/>
        <v/>
      </c>
      <c r="K102" s="80">
        <v>0</v>
      </c>
      <c r="L102" s="81" t="str">
        <f t="shared" si="98"/>
        <v/>
      </c>
      <c r="M102" s="16" t="str">
        <f t="shared" si="99"/>
        <v/>
      </c>
      <c r="N102" s="82">
        <v>0</v>
      </c>
      <c r="O102" s="83" t="str">
        <f t="shared" si="100"/>
        <v/>
      </c>
      <c r="P102" s="83">
        <v>0</v>
      </c>
      <c r="Q102" s="84" t="str">
        <f t="shared" si="101"/>
        <v/>
      </c>
      <c r="R102" s="18" t="str">
        <f t="shared" si="102"/>
        <v/>
      </c>
      <c r="S102" s="124">
        <v>0</v>
      </c>
      <c r="T102" s="79">
        <v>0</v>
      </c>
      <c r="U102" s="80" t="str">
        <f t="shared" si="103"/>
        <v/>
      </c>
      <c r="V102" s="80">
        <v>0</v>
      </c>
      <c r="W102" s="81" t="str">
        <f t="shared" si="92"/>
        <v/>
      </c>
      <c r="X102" s="16" t="str">
        <f t="shared" si="104"/>
        <v/>
      </c>
      <c r="Y102" s="82">
        <v>0</v>
      </c>
      <c r="Z102" s="83" t="str">
        <f t="shared" si="105"/>
        <v/>
      </c>
      <c r="AA102" s="83">
        <v>0</v>
      </c>
      <c r="AB102" s="84" t="str">
        <f t="shared" si="93"/>
        <v/>
      </c>
      <c r="AC102" s="18" t="str">
        <f t="shared" si="106"/>
        <v/>
      </c>
      <c r="AD102" s="79">
        <v>0</v>
      </c>
      <c r="AE102" s="80" t="str">
        <f t="shared" si="107"/>
        <v/>
      </c>
      <c r="AF102" s="80">
        <v>0</v>
      </c>
      <c r="AG102" s="81" t="str">
        <f t="shared" si="94"/>
        <v/>
      </c>
      <c r="AH102" s="16" t="str">
        <f t="shared" si="108"/>
        <v/>
      </c>
      <c r="AI102" s="82">
        <v>0</v>
      </c>
      <c r="AJ102" s="83" t="str">
        <f t="shared" si="109"/>
        <v/>
      </c>
      <c r="AK102" s="83">
        <v>0</v>
      </c>
      <c r="AL102" s="84" t="str">
        <f t="shared" si="95"/>
        <v/>
      </c>
      <c r="AM102" s="18" t="str">
        <f t="shared" si="110"/>
        <v/>
      </c>
      <c r="AN102" s="79">
        <v>0</v>
      </c>
      <c r="AO102" s="80" t="str">
        <f t="shared" si="111"/>
        <v/>
      </c>
      <c r="AP102" s="80">
        <v>0</v>
      </c>
      <c r="AQ102" s="81" t="str">
        <f t="shared" si="96"/>
        <v/>
      </c>
      <c r="AR102" s="16" t="str">
        <f t="shared" si="112"/>
        <v/>
      </c>
    </row>
    <row r="103" spans="1:44" s="5" customFormat="1" ht="12.75" customHeight="1">
      <c r="A103" s="44" t="s">
        <v>450</v>
      </c>
      <c r="B103" s="40" t="s">
        <v>250</v>
      </c>
      <c r="C103" s="4" t="s">
        <v>6</v>
      </c>
      <c r="D103" s="51">
        <v>0.71</v>
      </c>
      <c r="E103" s="41" t="s">
        <v>504</v>
      </c>
      <c r="F103" s="92">
        <v>1154</v>
      </c>
      <c r="G103" s="92">
        <v>1049</v>
      </c>
      <c r="H103" s="124">
        <v>813</v>
      </c>
      <c r="I103" s="79">
        <v>0</v>
      </c>
      <c r="J103" s="80" t="str">
        <f t="shared" si="97"/>
        <v/>
      </c>
      <c r="K103" s="80">
        <v>0</v>
      </c>
      <c r="L103" s="81" t="str">
        <f t="shared" si="98"/>
        <v/>
      </c>
      <c r="M103" s="16" t="str">
        <f t="shared" si="99"/>
        <v/>
      </c>
      <c r="N103" s="82">
        <v>0</v>
      </c>
      <c r="O103" s="83" t="str">
        <f t="shared" si="100"/>
        <v/>
      </c>
      <c r="P103" s="83">
        <v>0</v>
      </c>
      <c r="Q103" s="84" t="str">
        <f t="shared" si="101"/>
        <v/>
      </c>
      <c r="R103" s="18" t="str">
        <f t="shared" si="102"/>
        <v/>
      </c>
      <c r="S103" s="124">
        <v>813</v>
      </c>
      <c r="T103" s="79">
        <v>943</v>
      </c>
      <c r="U103" s="80">
        <f t="shared" si="103"/>
        <v>848.7</v>
      </c>
      <c r="V103" s="80">
        <v>83</v>
      </c>
      <c r="W103" s="81">
        <f t="shared" si="92"/>
        <v>730</v>
      </c>
      <c r="X103" s="16">
        <f t="shared" si="104"/>
        <v>0.13986096382702962</v>
      </c>
      <c r="Y103" s="82">
        <v>0</v>
      </c>
      <c r="Z103" s="83" t="str">
        <f t="shared" si="105"/>
        <v/>
      </c>
      <c r="AA103" s="83">
        <v>0</v>
      </c>
      <c r="AB103" s="84" t="str">
        <f t="shared" si="93"/>
        <v/>
      </c>
      <c r="AC103" s="18" t="str">
        <f t="shared" si="106"/>
        <v/>
      </c>
      <c r="AD103" s="79">
        <v>0</v>
      </c>
      <c r="AE103" s="80" t="str">
        <f t="shared" si="107"/>
        <v/>
      </c>
      <c r="AF103" s="80">
        <v>0</v>
      </c>
      <c r="AG103" s="81" t="str">
        <f t="shared" si="94"/>
        <v/>
      </c>
      <c r="AH103" s="16" t="str">
        <f t="shared" si="108"/>
        <v/>
      </c>
      <c r="AI103" s="82">
        <v>0</v>
      </c>
      <c r="AJ103" s="83" t="str">
        <f t="shared" si="109"/>
        <v/>
      </c>
      <c r="AK103" s="83">
        <v>0</v>
      </c>
      <c r="AL103" s="84" t="str">
        <f t="shared" si="95"/>
        <v/>
      </c>
      <c r="AM103" s="18" t="str">
        <f t="shared" si="110"/>
        <v/>
      </c>
      <c r="AN103" s="79">
        <v>999</v>
      </c>
      <c r="AO103" s="80">
        <f t="shared" si="111"/>
        <v>899.1</v>
      </c>
      <c r="AP103" s="80">
        <v>37</v>
      </c>
      <c r="AQ103" s="81">
        <f t="shared" si="96"/>
        <v>776</v>
      </c>
      <c r="AR103" s="16">
        <f t="shared" si="112"/>
        <v>0.13691469247024804</v>
      </c>
    </row>
    <row r="104" spans="1:44" s="5" customFormat="1" ht="12.75" customHeight="1">
      <c r="A104" s="44" t="s">
        <v>449</v>
      </c>
      <c r="B104" s="40" t="s">
        <v>250</v>
      </c>
      <c r="C104" s="4" t="s">
        <v>6</v>
      </c>
      <c r="D104" s="51">
        <v>0.71</v>
      </c>
      <c r="E104" s="41" t="s">
        <v>504</v>
      </c>
      <c r="F104" s="92">
        <v>1044</v>
      </c>
      <c r="G104" s="92">
        <v>949</v>
      </c>
      <c r="H104" s="124">
        <v>736</v>
      </c>
      <c r="I104" s="79">
        <v>0</v>
      </c>
      <c r="J104" s="80" t="str">
        <f t="shared" si="97"/>
        <v/>
      </c>
      <c r="K104" s="80">
        <v>0</v>
      </c>
      <c r="L104" s="81" t="str">
        <f t="shared" si="98"/>
        <v/>
      </c>
      <c r="M104" s="16" t="str">
        <f t="shared" si="99"/>
        <v/>
      </c>
      <c r="N104" s="82">
        <v>0</v>
      </c>
      <c r="O104" s="83" t="str">
        <f t="shared" si="100"/>
        <v/>
      </c>
      <c r="P104" s="83">
        <v>0</v>
      </c>
      <c r="Q104" s="84" t="str">
        <f t="shared" si="101"/>
        <v/>
      </c>
      <c r="R104" s="18" t="str">
        <f t="shared" si="102"/>
        <v/>
      </c>
      <c r="S104" s="124">
        <v>736</v>
      </c>
      <c r="T104" s="79">
        <v>832</v>
      </c>
      <c r="U104" s="80">
        <f t="shared" si="103"/>
        <v>748.80000000000007</v>
      </c>
      <c r="V104" s="80">
        <v>91</v>
      </c>
      <c r="W104" s="81">
        <f t="shared" si="92"/>
        <v>645</v>
      </c>
      <c r="X104" s="16">
        <f t="shared" si="104"/>
        <v>0.13862179487179496</v>
      </c>
      <c r="Y104" s="82">
        <v>0</v>
      </c>
      <c r="Z104" s="83" t="str">
        <f t="shared" si="105"/>
        <v/>
      </c>
      <c r="AA104" s="83">
        <v>0</v>
      </c>
      <c r="AB104" s="84" t="str">
        <f t="shared" si="93"/>
        <v/>
      </c>
      <c r="AC104" s="18" t="str">
        <f t="shared" si="106"/>
        <v/>
      </c>
      <c r="AD104" s="79">
        <v>0</v>
      </c>
      <c r="AE104" s="80" t="str">
        <f t="shared" si="107"/>
        <v/>
      </c>
      <c r="AF104" s="80">
        <v>0</v>
      </c>
      <c r="AG104" s="81" t="str">
        <f t="shared" si="94"/>
        <v/>
      </c>
      <c r="AH104" s="16" t="str">
        <f t="shared" si="108"/>
        <v/>
      </c>
      <c r="AI104" s="82">
        <v>0</v>
      </c>
      <c r="AJ104" s="83" t="str">
        <f t="shared" si="109"/>
        <v/>
      </c>
      <c r="AK104" s="83">
        <v>0</v>
      </c>
      <c r="AL104" s="84" t="str">
        <f t="shared" si="95"/>
        <v/>
      </c>
      <c r="AM104" s="18" t="str">
        <f t="shared" si="110"/>
        <v/>
      </c>
      <c r="AN104" s="79">
        <v>888</v>
      </c>
      <c r="AO104" s="80">
        <f t="shared" si="111"/>
        <v>799.2</v>
      </c>
      <c r="AP104" s="80">
        <v>46</v>
      </c>
      <c r="AQ104" s="81">
        <f t="shared" si="96"/>
        <v>690</v>
      </c>
      <c r="AR104" s="16">
        <f t="shared" si="112"/>
        <v>0.13663663663663669</v>
      </c>
    </row>
    <row r="105" spans="1:44" s="5" customFormat="1" ht="12.75" customHeight="1">
      <c r="A105" s="44" t="s">
        <v>410</v>
      </c>
      <c r="B105" s="40" t="s">
        <v>250</v>
      </c>
      <c r="C105" s="4" t="s">
        <v>473</v>
      </c>
      <c r="D105" s="51">
        <v>0.71</v>
      </c>
      <c r="E105" s="41" t="s">
        <v>482</v>
      </c>
      <c r="F105" s="92">
        <v>0</v>
      </c>
      <c r="G105" s="92">
        <v>0</v>
      </c>
      <c r="H105" s="124" t="s">
        <v>432</v>
      </c>
      <c r="I105" s="79">
        <v>0</v>
      </c>
      <c r="J105" s="80" t="str">
        <f t="shared" si="97"/>
        <v/>
      </c>
      <c r="K105" s="80">
        <v>0</v>
      </c>
      <c r="L105" s="81" t="str">
        <f t="shared" si="98"/>
        <v/>
      </c>
      <c r="M105" s="16" t="str">
        <f t="shared" si="99"/>
        <v/>
      </c>
      <c r="N105" s="82">
        <v>0</v>
      </c>
      <c r="O105" s="83" t="str">
        <f t="shared" si="100"/>
        <v/>
      </c>
      <c r="P105" s="83">
        <v>0</v>
      </c>
      <c r="Q105" s="84" t="str">
        <f t="shared" si="101"/>
        <v/>
      </c>
      <c r="R105" s="18" t="str">
        <f t="shared" si="102"/>
        <v/>
      </c>
      <c r="S105" s="124" t="s">
        <v>432</v>
      </c>
      <c r="T105" s="79">
        <v>0</v>
      </c>
      <c r="U105" s="80" t="str">
        <f t="shared" si="103"/>
        <v/>
      </c>
      <c r="V105" s="80">
        <v>0</v>
      </c>
      <c r="W105" s="81" t="str">
        <f t="shared" si="92"/>
        <v/>
      </c>
      <c r="X105" s="16" t="str">
        <f t="shared" si="104"/>
        <v/>
      </c>
      <c r="Y105" s="82">
        <v>0</v>
      </c>
      <c r="Z105" s="83" t="str">
        <f t="shared" si="105"/>
        <v/>
      </c>
      <c r="AA105" s="83">
        <v>0</v>
      </c>
      <c r="AB105" s="84" t="str">
        <f t="shared" si="93"/>
        <v/>
      </c>
      <c r="AC105" s="18" t="str">
        <f t="shared" si="106"/>
        <v/>
      </c>
      <c r="AD105" s="79">
        <v>0</v>
      </c>
      <c r="AE105" s="80" t="str">
        <f t="shared" si="107"/>
        <v/>
      </c>
      <c r="AF105" s="80">
        <v>0</v>
      </c>
      <c r="AG105" s="81" t="str">
        <f t="shared" si="94"/>
        <v/>
      </c>
      <c r="AH105" s="16" t="str">
        <f t="shared" si="108"/>
        <v/>
      </c>
      <c r="AI105" s="82">
        <v>0</v>
      </c>
      <c r="AJ105" s="83" t="str">
        <f t="shared" si="109"/>
        <v/>
      </c>
      <c r="AK105" s="83">
        <v>0</v>
      </c>
      <c r="AL105" s="84" t="str">
        <f t="shared" si="95"/>
        <v/>
      </c>
      <c r="AM105" s="18" t="str">
        <f t="shared" si="110"/>
        <v/>
      </c>
      <c r="AN105" s="79">
        <v>0</v>
      </c>
      <c r="AO105" s="80" t="str">
        <f t="shared" si="111"/>
        <v/>
      </c>
      <c r="AP105" s="80">
        <v>0</v>
      </c>
      <c r="AQ105" s="81" t="str">
        <f t="shared" si="96"/>
        <v/>
      </c>
      <c r="AR105" s="16" t="str">
        <f t="shared" si="112"/>
        <v/>
      </c>
    </row>
    <row r="106" spans="1:44" s="5" customFormat="1" ht="12.75" customHeight="1">
      <c r="A106" s="44" t="s">
        <v>411</v>
      </c>
      <c r="B106" s="40" t="s">
        <v>250</v>
      </c>
      <c r="C106" s="4" t="s">
        <v>473</v>
      </c>
      <c r="D106" s="51">
        <v>0.71</v>
      </c>
      <c r="E106" s="41" t="s">
        <v>482</v>
      </c>
      <c r="F106" s="92">
        <v>0</v>
      </c>
      <c r="G106" s="92">
        <v>0</v>
      </c>
      <c r="H106" s="124" t="s">
        <v>432</v>
      </c>
      <c r="I106" s="79">
        <v>0</v>
      </c>
      <c r="J106" s="80" t="str">
        <f t="shared" si="97"/>
        <v/>
      </c>
      <c r="K106" s="80">
        <v>0</v>
      </c>
      <c r="L106" s="81" t="str">
        <f t="shared" si="98"/>
        <v/>
      </c>
      <c r="M106" s="16" t="str">
        <f t="shared" si="99"/>
        <v/>
      </c>
      <c r="N106" s="82">
        <v>0</v>
      </c>
      <c r="O106" s="83" t="str">
        <f t="shared" si="100"/>
        <v/>
      </c>
      <c r="P106" s="83">
        <v>0</v>
      </c>
      <c r="Q106" s="84" t="str">
        <f t="shared" si="101"/>
        <v/>
      </c>
      <c r="R106" s="18" t="str">
        <f t="shared" si="102"/>
        <v/>
      </c>
      <c r="S106" s="124" t="s">
        <v>432</v>
      </c>
      <c r="T106" s="79">
        <v>0</v>
      </c>
      <c r="U106" s="80" t="str">
        <f t="shared" si="103"/>
        <v/>
      </c>
      <c r="V106" s="80">
        <v>0</v>
      </c>
      <c r="W106" s="81" t="str">
        <f t="shared" si="92"/>
        <v/>
      </c>
      <c r="X106" s="16" t="str">
        <f t="shared" si="104"/>
        <v/>
      </c>
      <c r="Y106" s="82">
        <v>0</v>
      </c>
      <c r="Z106" s="83" t="str">
        <f t="shared" si="105"/>
        <v/>
      </c>
      <c r="AA106" s="83">
        <v>0</v>
      </c>
      <c r="AB106" s="84" t="str">
        <f t="shared" si="93"/>
        <v/>
      </c>
      <c r="AC106" s="18" t="str">
        <f t="shared" si="106"/>
        <v/>
      </c>
      <c r="AD106" s="79">
        <v>0</v>
      </c>
      <c r="AE106" s="80" t="str">
        <f t="shared" si="107"/>
        <v/>
      </c>
      <c r="AF106" s="80">
        <v>0</v>
      </c>
      <c r="AG106" s="81" t="str">
        <f t="shared" si="94"/>
        <v/>
      </c>
      <c r="AH106" s="16" t="str">
        <f t="shared" si="108"/>
        <v/>
      </c>
      <c r="AI106" s="82">
        <v>0</v>
      </c>
      <c r="AJ106" s="83" t="str">
        <f t="shared" si="109"/>
        <v/>
      </c>
      <c r="AK106" s="83">
        <v>0</v>
      </c>
      <c r="AL106" s="84" t="str">
        <f t="shared" si="95"/>
        <v/>
      </c>
      <c r="AM106" s="18" t="str">
        <f t="shared" si="110"/>
        <v/>
      </c>
      <c r="AN106" s="79">
        <v>0</v>
      </c>
      <c r="AO106" s="80" t="str">
        <f t="shared" si="111"/>
        <v/>
      </c>
      <c r="AP106" s="80">
        <v>0</v>
      </c>
      <c r="AQ106" s="81" t="str">
        <f t="shared" si="96"/>
        <v/>
      </c>
      <c r="AR106" s="16" t="str">
        <f t="shared" si="112"/>
        <v/>
      </c>
    </row>
    <row r="107" spans="1:44" s="5" customFormat="1" ht="12.75" customHeight="1">
      <c r="A107" s="44" t="s">
        <v>409</v>
      </c>
      <c r="B107" s="40" t="s">
        <v>250</v>
      </c>
      <c r="C107" s="4" t="s">
        <v>473</v>
      </c>
      <c r="D107" s="51">
        <v>0.71</v>
      </c>
      <c r="E107" s="41" t="s">
        <v>482</v>
      </c>
      <c r="F107" s="92">
        <v>0</v>
      </c>
      <c r="G107" s="92">
        <v>0</v>
      </c>
      <c r="H107" s="124" t="s">
        <v>432</v>
      </c>
      <c r="I107" s="79">
        <v>0</v>
      </c>
      <c r="J107" s="80" t="str">
        <f t="shared" si="97"/>
        <v/>
      </c>
      <c r="K107" s="80">
        <v>0</v>
      </c>
      <c r="L107" s="81" t="str">
        <f t="shared" si="98"/>
        <v/>
      </c>
      <c r="M107" s="16" t="str">
        <f t="shared" si="99"/>
        <v/>
      </c>
      <c r="N107" s="82">
        <v>0</v>
      </c>
      <c r="O107" s="83" t="str">
        <f t="shared" si="100"/>
        <v/>
      </c>
      <c r="P107" s="83">
        <v>0</v>
      </c>
      <c r="Q107" s="84" t="str">
        <f t="shared" si="101"/>
        <v/>
      </c>
      <c r="R107" s="18" t="str">
        <f t="shared" si="102"/>
        <v/>
      </c>
      <c r="S107" s="124" t="s">
        <v>432</v>
      </c>
      <c r="T107" s="79">
        <v>0</v>
      </c>
      <c r="U107" s="80" t="str">
        <f t="shared" si="103"/>
        <v/>
      </c>
      <c r="V107" s="80">
        <v>0</v>
      </c>
      <c r="W107" s="81" t="str">
        <f t="shared" si="92"/>
        <v/>
      </c>
      <c r="X107" s="16" t="str">
        <f t="shared" si="104"/>
        <v/>
      </c>
      <c r="Y107" s="82">
        <v>0</v>
      </c>
      <c r="Z107" s="83" t="str">
        <f t="shared" si="105"/>
        <v/>
      </c>
      <c r="AA107" s="83">
        <v>0</v>
      </c>
      <c r="AB107" s="84" t="str">
        <f t="shared" si="93"/>
        <v/>
      </c>
      <c r="AC107" s="18" t="str">
        <f t="shared" si="106"/>
        <v/>
      </c>
      <c r="AD107" s="79">
        <v>0</v>
      </c>
      <c r="AE107" s="80" t="str">
        <f t="shared" si="107"/>
        <v/>
      </c>
      <c r="AF107" s="80">
        <v>0</v>
      </c>
      <c r="AG107" s="81" t="str">
        <f t="shared" si="94"/>
        <v/>
      </c>
      <c r="AH107" s="16" t="str">
        <f t="shared" si="108"/>
        <v/>
      </c>
      <c r="AI107" s="82">
        <v>0</v>
      </c>
      <c r="AJ107" s="83" t="str">
        <f t="shared" si="109"/>
        <v/>
      </c>
      <c r="AK107" s="83">
        <v>0</v>
      </c>
      <c r="AL107" s="84" t="str">
        <f t="shared" si="95"/>
        <v/>
      </c>
      <c r="AM107" s="18" t="str">
        <f t="shared" si="110"/>
        <v/>
      </c>
      <c r="AN107" s="79">
        <v>0</v>
      </c>
      <c r="AO107" s="80" t="str">
        <f t="shared" si="111"/>
        <v/>
      </c>
      <c r="AP107" s="80">
        <v>0</v>
      </c>
      <c r="AQ107" s="81" t="str">
        <f t="shared" si="96"/>
        <v/>
      </c>
      <c r="AR107" s="16" t="str">
        <f t="shared" si="112"/>
        <v/>
      </c>
    </row>
    <row r="108" spans="1:44" s="5" customFormat="1" ht="12.75" customHeight="1">
      <c r="A108" s="44" t="s">
        <v>61</v>
      </c>
      <c r="B108" s="40" t="s">
        <v>250</v>
      </c>
      <c r="C108" s="4" t="s">
        <v>5</v>
      </c>
      <c r="D108" s="51">
        <v>0.71</v>
      </c>
      <c r="E108" s="41" t="s">
        <v>481</v>
      </c>
      <c r="F108" s="92">
        <v>989</v>
      </c>
      <c r="G108" s="92">
        <v>899</v>
      </c>
      <c r="H108" s="124">
        <v>688</v>
      </c>
      <c r="I108" s="79">
        <v>0</v>
      </c>
      <c r="J108" s="80" t="str">
        <f t="shared" si="97"/>
        <v/>
      </c>
      <c r="K108" s="80">
        <v>0</v>
      </c>
      <c r="L108" s="81" t="str">
        <f t="shared" si="98"/>
        <v/>
      </c>
      <c r="M108" s="16" t="str">
        <f t="shared" si="99"/>
        <v/>
      </c>
      <c r="N108" s="82">
        <v>0</v>
      </c>
      <c r="O108" s="83" t="str">
        <f t="shared" si="100"/>
        <v/>
      </c>
      <c r="P108" s="83">
        <v>0</v>
      </c>
      <c r="Q108" s="84" t="str">
        <f t="shared" si="101"/>
        <v/>
      </c>
      <c r="R108" s="18" t="str">
        <f t="shared" si="102"/>
        <v/>
      </c>
      <c r="S108" s="124">
        <v>0</v>
      </c>
      <c r="T108" s="79">
        <v>0</v>
      </c>
      <c r="U108" s="80" t="str">
        <f t="shared" si="103"/>
        <v/>
      </c>
      <c r="V108" s="80">
        <v>0</v>
      </c>
      <c r="W108" s="81" t="str">
        <f t="shared" si="92"/>
        <v/>
      </c>
      <c r="X108" s="16" t="str">
        <f t="shared" si="104"/>
        <v/>
      </c>
      <c r="Y108" s="82">
        <v>0</v>
      </c>
      <c r="Z108" s="83" t="str">
        <f t="shared" si="105"/>
        <v/>
      </c>
      <c r="AA108" s="83">
        <v>0</v>
      </c>
      <c r="AB108" s="84" t="str">
        <f t="shared" si="93"/>
        <v/>
      </c>
      <c r="AC108" s="18" t="str">
        <f t="shared" si="106"/>
        <v/>
      </c>
      <c r="AD108" s="79">
        <v>0</v>
      </c>
      <c r="AE108" s="80" t="str">
        <f t="shared" si="107"/>
        <v/>
      </c>
      <c r="AF108" s="80">
        <v>0</v>
      </c>
      <c r="AG108" s="81" t="str">
        <f t="shared" si="94"/>
        <v/>
      </c>
      <c r="AH108" s="16" t="str">
        <f t="shared" si="108"/>
        <v/>
      </c>
      <c r="AI108" s="82">
        <v>0</v>
      </c>
      <c r="AJ108" s="83" t="str">
        <f t="shared" si="109"/>
        <v/>
      </c>
      <c r="AK108" s="83">
        <v>0</v>
      </c>
      <c r="AL108" s="84" t="str">
        <f t="shared" si="95"/>
        <v/>
      </c>
      <c r="AM108" s="18" t="str">
        <f t="shared" si="110"/>
        <v/>
      </c>
      <c r="AN108" s="79">
        <v>0</v>
      </c>
      <c r="AO108" s="80" t="str">
        <f t="shared" si="111"/>
        <v/>
      </c>
      <c r="AP108" s="80">
        <v>0</v>
      </c>
      <c r="AQ108" s="81" t="str">
        <f t="shared" si="96"/>
        <v/>
      </c>
      <c r="AR108" s="16" t="str">
        <f t="shared" si="112"/>
        <v/>
      </c>
    </row>
    <row r="109" spans="1:44" s="5" customFormat="1" ht="12.75" customHeight="1">
      <c r="A109" s="44" t="s">
        <v>484</v>
      </c>
      <c r="B109" s="40" t="s">
        <v>250</v>
      </c>
      <c r="C109" s="4" t="s">
        <v>6</v>
      </c>
      <c r="D109" s="51">
        <v>0.71</v>
      </c>
      <c r="E109" s="41" t="s">
        <v>481</v>
      </c>
      <c r="F109" s="92">
        <v>989</v>
      </c>
      <c r="G109" s="92">
        <v>899</v>
      </c>
      <c r="H109" s="124">
        <v>688</v>
      </c>
      <c r="I109" s="79">
        <v>721</v>
      </c>
      <c r="J109" s="80">
        <f>IFERROR(IF(I109&gt;1,I109*0.9,""),"")</f>
        <v>648.9</v>
      </c>
      <c r="K109" s="80">
        <v>130</v>
      </c>
      <c r="L109" s="81">
        <f>IFERROR(IF(K109&gt;1,($H109-K109),""),"")</f>
        <v>558</v>
      </c>
      <c r="M109" s="16">
        <f>IFERROR(IF((IFERROR(IF(K109&gt;1,(J109-L109)/J109,""),(($G109*0.9)-L109)/($G109*0.9)))&gt;1%,IFERROR(IF(K109&gt;1,(J109-L109)/J109,""),(($G109*0.9)-L109)/($G109*0.9)),""),"")</f>
        <v>0.14008321775312063</v>
      </c>
      <c r="N109" s="82">
        <v>721</v>
      </c>
      <c r="O109" s="83">
        <f>IFERROR(IF(N109&gt;1,N109*0.9,""),"")</f>
        <v>648.9</v>
      </c>
      <c r="P109" s="83">
        <v>130</v>
      </c>
      <c r="Q109" s="84">
        <f>IFERROR(IF(P109&gt;1,($H109-P109),""),"")</f>
        <v>558</v>
      </c>
      <c r="R109" s="18">
        <f>IFERROR(IF((IFERROR(IF(P109&gt;1,(O109-Q109)/O109,""),(($G109*0.9)-Q109)/($G109*0.9)))&gt;1%,IFERROR(IF(P109&gt;1,(O109-Q109)/O109,""),(($G109*0.9)-Q109)/($G109*0.9)),""),"")</f>
        <v>0.14008321775312063</v>
      </c>
      <c r="S109" s="124">
        <v>688</v>
      </c>
      <c r="T109" s="79">
        <v>0</v>
      </c>
      <c r="U109" s="80" t="str">
        <f>IFERROR(IF(T109&gt;1,T109*0.9,""),"")</f>
        <v/>
      </c>
      <c r="V109" s="80">
        <v>0</v>
      </c>
      <c r="W109" s="81" t="str">
        <f t="shared" si="92"/>
        <v/>
      </c>
      <c r="X109" s="16" t="str">
        <f>IFERROR(IF((IFERROR(IF(V109&gt;1,(U109-W109)/U109,""),(($G109*0.9)-W109)/($G109*0.9)))&gt;1%,IFERROR(IF(V109&gt;1,(U109-W109)/U109,""),(($G109*0.9)-W109)/($G109*0.9)),""),"")</f>
        <v/>
      </c>
      <c r="Y109" s="82">
        <v>832</v>
      </c>
      <c r="Z109" s="83">
        <f>IFERROR(IF(Y109&gt;1,Y109*0.9,""),"")</f>
        <v>748.80000000000007</v>
      </c>
      <c r="AA109" s="83">
        <v>50</v>
      </c>
      <c r="AB109" s="84">
        <f t="shared" si="93"/>
        <v>638</v>
      </c>
      <c r="AC109" s="18">
        <f>IFERROR(IF((IFERROR(IF(AA109&gt;1,(Z109-AB109)/Z109,""),(($G109*0.9)-AB109)/($G109*0.9)))&gt;1%,IFERROR(IF(AA109&gt;1,(Z109-AB109)/Z109,""),(($G109*0.9)-AB109)/($G109*0.9)),""),"")</f>
        <v>0.14797008547008556</v>
      </c>
      <c r="AD109" s="79">
        <v>832</v>
      </c>
      <c r="AE109" s="80">
        <f>IFERROR(IF(AD109&gt;1,AD109*0.9,""),"")</f>
        <v>748.80000000000007</v>
      </c>
      <c r="AF109" s="80">
        <v>50</v>
      </c>
      <c r="AG109" s="81">
        <f t="shared" si="94"/>
        <v>638</v>
      </c>
      <c r="AH109" s="16">
        <f>IFERROR(IF((IFERROR(IF(AF109&gt;1,(AE109-AG109)/AE109,""),(($G109*0.9)-AG109)/($G109*0.9)))&gt;1%,IFERROR(IF(AF109&gt;1,(AE109-AG109)/AE109,""),(($G109*0.9)-AG109)/($G109*0.9)),""),"")</f>
        <v>0.14797008547008556</v>
      </c>
      <c r="AI109" s="82">
        <v>0</v>
      </c>
      <c r="AJ109" s="83" t="str">
        <f>IFERROR(IF(AI109&gt;1,AI109*0.9,""),"")</f>
        <v/>
      </c>
      <c r="AK109" s="83">
        <v>0</v>
      </c>
      <c r="AL109" s="84" t="str">
        <f t="shared" si="95"/>
        <v/>
      </c>
      <c r="AM109" s="18" t="str">
        <f>IFERROR(IF((IFERROR(IF(AK109&gt;1,(AJ109-AL109)/AJ109,""),(($G109*0.9)-AL109)/($G109*0.9)))&gt;1%,IFERROR(IF(AK109&gt;1,(AJ109-AL109)/AJ109,""),(($G109*0.9)-AL109)/($G109*0.9)),""),"")</f>
        <v/>
      </c>
      <c r="AN109" s="79">
        <v>0</v>
      </c>
      <c r="AO109" s="80" t="str">
        <f>IFERROR(IF(AN109&gt;1,AN109*0.9,""),"")</f>
        <v/>
      </c>
      <c r="AP109" s="80">
        <v>0</v>
      </c>
      <c r="AQ109" s="81" t="str">
        <f t="shared" si="96"/>
        <v/>
      </c>
      <c r="AR109" s="16" t="str">
        <f>IFERROR(IF((IFERROR(IF(AP109&gt;1,(AO109-AQ109)/AO109,""),(($G109*0.9)-AQ109)/($G109*0.9)))&gt;1%,IFERROR(IF(AP109&gt;1,(AO109-AQ109)/AO109,""),(($G109*0.9)-AQ109)/($G109*0.9)),""),"")</f>
        <v/>
      </c>
    </row>
    <row r="110" spans="1:44" s="5" customFormat="1" ht="12.75" customHeight="1">
      <c r="A110" s="44" t="s">
        <v>483</v>
      </c>
      <c r="B110" s="40" t="s">
        <v>250</v>
      </c>
      <c r="C110" s="4" t="s">
        <v>6</v>
      </c>
      <c r="D110" s="51">
        <v>0.71</v>
      </c>
      <c r="E110" s="41" t="s">
        <v>481</v>
      </c>
      <c r="F110" s="92">
        <v>879</v>
      </c>
      <c r="G110" s="92">
        <v>799</v>
      </c>
      <c r="H110" s="124">
        <v>629</v>
      </c>
      <c r="I110" s="79">
        <v>666</v>
      </c>
      <c r="J110" s="80">
        <f>IFERROR(IF(I110&gt;1,I110*0.9,""),"")</f>
        <v>599.4</v>
      </c>
      <c r="K110" s="80">
        <v>100</v>
      </c>
      <c r="L110" s="81">
        <f>IFERROR(IF(K110&gt;1,($H110-K110),""),"")</f>
        <v>529</v>
      </c>
      <c r="M110" s="16">
        <f>IFERROR(IF((IFERROR(IF(K110&gt;1,(J110-L110)/J110,""),(($G110*0.9)-L110)/($G110*0.9)))&gt;1%,IFERROR(IF(K110&gt;1,(J110-L110)/J110,""),(($G110*0.9)-L110)/($G110*0.9)),""),"")</f>
        <v>0.11745078411745075</v>
      </c>
      <c r="N110" s="82">
        <v>666</v>
      </c>
      <c r="O110" s="83">
        <f>IFERROR(IF(N110&gt;1,N110*0.9,""),"")</f>
        <v>599.4</v>
      </c>
      <c r="P110" s="83">
        <v>100</v>
      </c>
      <c r="Q110" s="84">
        <f>IFERROR(IF(P110&gt;1,($H110-P110),""),"")</f>
        <v>529</v>
      </c>
      <c r="R110" s="18">
        <f>IFERROR(IF((IFERROR(IF(P110&gt;1,(O110-Q110)/O110,""),(($G110*0.9)-Q110)/($G110*0.9)))&gt;1%,IFERROR(IF(P110&gt;1,(O110-Q110)/O110,""),(($G110*0.9)-Q110)/($G110*0.9)),""),"")</f>
        <v>0.11745078411745075</v>
      </c>
      <c r="S110" s="124">
        <v>629</v>
      </c>
      <c r="T110" s="79">
        <v>0</v>
      </c>
      <c r="U110" s="80" t="str">
        <f>IFERROR(IF(T110&gt;1,T110*0.9,""),"")</f>
        <v/>
      </c>
      <c r="V110" s="80">
        <v>0</v>
      </c>
      <c r="W110" s="81" t="str">
        <f t="shared" si="92"/>
        <v/>
      </c>
      <c r="X110" s="16" t="str">
        <f>IFERROR(IF((IFERROR(IF(V110&gt;1,(U110-W110)/U110,""),(($G110*0.9)-W110)/($G110*0.9)))&gt;1%,IFERROR(IF(V110&gt;1,(U110-W110)/U110,""),(($G110*0.9)-W110)/($G110*0.9)),""),"")</f>
        <v/>
      </c>
      <c r="Y110" s="82">
        <v>721</v>
      </c>
      <c r="Z110" s="83">
        <f>IFERROR(IF(Y110&gt;1,Y110*0.9,""),"")</f>
        <v>648.9</v>
      </c>
      <c r="AA110" s="83">
        <v>60</v>
      </c>
      <c r="AB110" s="84">
        <f t="shared" si="93"/>
        <v>569</v>
      </c>
      <c r="AC110" s="18">
        <f>IFERROR(IF((IFERROR(IF(AA110&gt;1,(Z110-AB110)/Z110,""),(($G110*0.9)-AB110)/($G110*0.9)))&gt;1%,IFERROR(IF(AA110&gt;1,(Z110-AB110)/Z110,""),(($G110*0.9)-AB110)/($G110*0.9)),""),"")</f>
        <v>0.12313145322854058</v>
      </c>
      <c r="AD110" s="79">
        <v>721</v>
      </c>
      <c r="AE110" s="80">
        <f>IFERROR(IF(AD110&gt;1,AD110*0.9,""),"")</f>
        <v>648.9</v>
      </c>
      <c r="AF110" s="80">
        <v>60</v>
      </c>
      <c r="AG110" s="81">
        <f t="shared" si="94"/>
        <v>569</v>
      </c>
      <c r="AH110" s="16">
        <f>IFERROR(IF((IFERROR(IF(AF110&gt;1,(AE110-AG110)/AE110,""),(($G110*0.9)-AG110)/($G110*0.9)))&gt;1%,IFERROR(IF(AF110&gt;1,(AE110-AG110)/AE110,""),(($G110*0.9)-AG110)/($G110*0.9)),""),"")</f>
        <v>0.12313145322854058</v>
      </c>
      <c r="AI110" s="82">
        <v>0</v>
      </c>
      <c r="AJ110" s="83" t="str">
        <f>IFERROR(IF(AI110&gt;1,AI110*0.9,""),"")</f>
        <v/>
      </c>
      <c r="AK110" s="83">
        <v>0</v>
      </c>
      <c r="AL110" s="84" t="str">
        <f t="shared" si="95"/>
        <v/>
      </c>
      <c r="AM110" s="18" t="str">
        <f>IFERROR(IF((IFERROR(IF(AK110&gt;1,(AJ110-AL110)/AJ110,""),(($G110*0.9)-AL110)/($G110*0.9)))&gt;1%,IFERROR(IF(AK110&gt;1,(AJ110-AL110)/AJ110,""),(($G110*0.9)-AL110)/($G110*0.9)),""),"")</f>
        <v/>
      </c>
      <c r="AN110" s="79">
        <v>0</v>
      </c>
      <c r="AO110" s="80" t="str">
        <f>IFERROR(IF(AN110&gt;1,AN110*0.9,""),"")</f>
        <v/>
      </c>
      <c r="AP110" s="80">
        <v>0</v>
      </c>
      <c r="AQ110" s="81" t="str">
        <f t="shared" si="96"/>
        <v/>
      </c>
      <c r="AR110" s="16" t="str">
        <f>IFERROR(IF((IFERROR(IF(AP110&gt;1,(AO110-AQ110)/AO110,""),(($G110*0.9)-AQ110)/($G110*0.9)))&gt;1%,IFERROR(IF(AP110&gt;1,(AO110-AQ110)/AO110,""),(($G110*0.9)-AQ110)/($G110*0.9)),""),"")</f>
        <v/>
      </c>
    </row>
    <row r="111" spans="1:44" s="5" customFormat="1" ht="12.75" customHeight="1">
      <c r="A111" s="44" t="s">
        <v>60</v>
      </c>
      <c r="B111" s="40" t="s">
        <v>250</v>
      </c>
      <c r="C111" s="4" t="s">
        <v>5</v>
      </c>
      <c r="D111" s="51">
        <v>0.71</v>
      </c>
      <c r="E111" s="41" t="s">
        <v>481</v>
      </c>
      <c r="F111" s="92">
        <v>824</v>
      </c>
      <c r="G111" s="92">
        <v>0</v>
      </c>
      <c r="H111" s="124">
        <v>591</v>
      </c>
      <c r="I111" s="79">
        <v>0</v>
      </c>
      <c r="J111" s="80" t="str">
        <f t="shared" si="97"/>
        <v/>
      </c>
      <c r="K111" s="80">
        <v>0</v>
      </c>
      <c r="L111" s="81" t="str">
        <f t="shared" si="98"/>
        <v/>
      </c>
      <c r="M111" s="16" t="str">
        <f t="shared" si="99"/>
        <v/>
      </c>
      <c r="N111" s="82">
        <v>0</v>
      </c>
      <c r="O111" s="83" t="str">
        <f t="shared" si="100"/>
        <v/>
      </c>
      <c r="P111" s="83">
        <v>0</v>
      </c>
      <c r="Q111" s="84" t="str">
        <f t="shared" si="101"/>
        <v/>
      </c>
      <c r="R111" s="18" t="str">
        <f t="shared" si="102"/>
        <v/>
      </c>
      <c r="S111" s="124">
        <v>0</v>
      </c>
      <c r="T111" s="79">
        <v>0</v>
      </c>
      <c r="U111" s="80" t="str">
        <f t="shared" si="103"/>
        <v/>
      </c>
      <c r="V111" s="80">
        <v>0</v>
      </c>
      <c r="W111" s="81" t="str">
        <f t="shared" si="92"/>
        <v/>
      </c>
      <c r="X111" s="16" t="str">
        <f t="shared" si="104"/>
        <v/>
      </c>
      <c r="Y111" s="82">
        <v>0</v>
      </c>
      <c r="Z111" s="83" t="str">
        <f t="shared" si="105"/>
        <v/>
      </c>
      <c r="AA111" s="83">
        <v>0</v>
      </c>
      <c r="AB111" s="84" t="str">
        <f t="shared" si="93"/>
        <v/>
      </c>
      <c r="AC111" s="18" t="str">
        <f t="shared" si="106"/>
        <v/>
      </c>
      <c r="AD111" s="79">
        <v>0</v>
      </c>
      <c r="AE111" s="80" t="str">
        <f t="shared" si="107"/>
        <v/>
      </c>
      <c r="AF111" s="80">
        <v>0</v>
      </c>
      <c r="AG111" s="81" t="str">
        <f t="shared" si="94"/>
        <v/>
      </c>
      <c r="AH111" s="16" t="str">
        <f t="shared" si="108"/>
        <v/>
      </c>
      <c r="AI111" s="82">
        <v>0</v>
      </c>
      <c r="AJ111" s="83" t="str">
        <f t="shared" si="109"/>
        <v/>
      </c>
      <c r="AK111" s="83">
        <v>0</v>
      </c>
      <c r="AL111" s="84" t="str">
        <f t="shared" si="95"/>
        <v/>
      </c>
      <c r="AM111" s="18" t="str">
        <f t="shared" si="110"/>
        <v/>
      </c>
      <c r="AN111" s="79">
        <v>0</v>
      </c>
      <c r="AO111" s="80" t="str">
        <f t="shared" si="111"/>
        <v/>
      </c>
      <c r="AP111" s="80">
        <v>0</v>
      </c>
      <c r="AQ111" s="81" t="str">
        <f t="shared" si="96"/>
        <v/>
      </c>
      <c r="AR111" s="16" t="str">
        <f t="shared" si="112"/>
        <v/>
      </c>
    </row>
    <row r="112" spans="1:44" s="5" customFormat="1" ht="12.75" customHeight="1">
      <c r="A112" s="44" t="s">
        <v>71</v>
      </c>
      <c r="B112" s="40" t="s">
        <v>250</v>
      </c>
      <c r="C112" s="4"/>
      <c r="D112" s="51">
        <v>0.71</v>
      </c>
      <c r="E112" s="41" t="s">
        <v>292</v>
      </c>
      <c r="F112" s="92">
        <v>1209</v>
      </c>
      <c r="G112" s="92">
        <v>1099</v>
      </c>
      <c r="H112" s="124">
        <v>817</v>
      </c>
      <c r="I112" s="79">
        <v>888</v>
      </c>
      <c r="J112" s="80">
        <f t="shared" si="97"/>
        <v>799.2</v>
      </c>
      <c r="K112" s="80">
        <v>150</v>
      </c>
      <c r="L112" s="81">
        <f t="shared" si="98"/>
        <v>667</v>
      </c>
      <c r="M112" s="16">
        <f t="shared" si="99"/>
        <v>0.16541541541541546</v>
      </c>
      <c r="N112" s="82">
        <v>888</v>
      </c>
      <c r="O112" s="83">
        <f t="shared" si="100"/>
        <v>799.2</v>
      </c>
      <c r="P112" s="83">
        <v>150</v>
      </c>
      <c r="Q112" s="84">
        <f t="shared" si="101"/>
        <v>667</v>
      </c>
      <c r="R112" s="18">
        <f t="shared" si="102"/>
        <v>0.16541541541541546</v>
      </c>
      <c r="S112" s="124">
        <v>817</v>
      </c>
      <c r="T112" s="79">
        <v>999</v>
      </c>
      <c r="U112" s="80">
        <f t="shared" si="103"/>
        <v>899.1</v>
      </c>
      <c r="V112" s="80">
        <v>73</v>
      </c>
      <c r="W112" s="81">
        <f t="shared" si="92"/>
        <v>744</v>
      </c>
      <c r="X112" s="16">
        <f t="shared" si="104"/>
        <v>0.17250583917250586</v>
      </c>
      <c r="Y112" s="82">
        <v>0</v>
      </c>
      <c r="Z112" s="83" t="str">
        <f t="shared" si="105"/>
        <v/>
      </c>
      <c r="AA112" s="83">
        <v>0</v>
      </c>
      <c r="AB112" s="84" t="str">
        <f t="shared" si="93"/>
        <v/>
      </c>
      <c r="AC112" s="18" t="str">
        <f t="shared" si="106"/>
        <v/>
      </c>
      <c r="AD112" s="79">
        <v>0</v>
      </c>
      <c r="AE112" s="80" t="str">
        <f t="shared" si="107"/>
        <v/>
      </c>
      <c r="AF112" s="80">
        <v>0</v>
      </c>
      <c r="AG112" s="81" t="str">
        <f t="shared" si="94"/>
        <v/>
      </c>
      <c r="AH112" s="16" t="str">
        <f t="shared" si="108"/>
        <v/>
      </c>
      <c r="AI112" s="82">
        <v>0</v>
      </c>
      <c r="AJ112" s="83" t="str">
        <f t="shared" si="109"/>
        <v/>
      </c>
      <c r="AK112" s="83">
        <v>0</v>
      </c>
      <c r="AL112" s="84" t="str">
        <f t="shared" si="95"/>
        <v/>
      </c>
      <c r="AM112" s="18" t="str">
        <f t="shared" si="110"/>
        <v/>
      </c>
      <c r="AN112" s="79">
        <v>999</v>
      </c>
      <c r="AO112" s="80">
        <f t="shared" si="111"/>
        <v>899.1</v>
      </c>
      <c r="AP112" s="80">
        <v>73</v>
      </c>
      <c r="AQ112" s="81">
        <f t="shared" si="96"/>
        <v>744</v>
      </c>
      <c r="AR112" s="16">
        <f t="shared" si="112"/>
        <v>0.17250583917250586</v>
      </c>
    </row>
    <row r="113" spans="1:44" s="5" customFormat="1" ht="12.75" customHeight="1">
      <c r="A113" s="44" t="s">
        <v>337</v>
      </c>
      <c r="B113" s="40" t="s">
        <v>250</v>
      </c>
      <c r="C113" s="4"/>
      <c r="D113" s="51">
        <v>0.71</v>
      </c>
      <c r="E113" s="41" t="s">
        <v>292</v>
      </c>
      <c r="F113" s="92">
        <v>1264</v>
      </c>
      <c r="G113" s="92">
        <v>1149</v>
      </c>
      <c r="H113" s="124">
        <v>855</v>
      </c>
      <c r="I113" s="79">
        <v>943</v>
      </c>
      <c r="J113" s="80">
        <f t="shared" si="97"/>
        <v>848.7</v>
      </c>
      <c r="K113" s="80">
        <v>145</v>
      </c>
      <c r="L113" s="81">
        <f t="shared" si="98"/>
        <v>710</v>
      </c>
      <c r="M113" s="16">
        <f t="shared" si="99"/>
        <v>0.16342641687286444</v>
      </c>
      <c r="N113" s="82">
        <v>943</v>
      </c>
      <c r="O113" s="83">
        <f t="shared" si="100"/>
        <v>848.7</v>
      </c>
      <c r="P113" s="83">
        <v>148</v>
      </c>
      <c r="Q113" s="84">
        <f t="shared" si="101"/>
        <v>707</v>
      </c>
      <c r="R113" s="18">
        <f t="shared" si="102"/>
        <v>0.16696123482973965</v>
      </c>
      <c r="S113" s="124">
        <v>855</v>
      </c>
      <c r="T113" s="79">
        <v>999</v>
      </c>
      <c r="U113" s="80">
        <f t="shared" si="103"/>
        <v>899.1</v>
      </c>
      <c r="V113" s="80">
        <v>110</v>
      </c>
      <c r="W113" s="81">
        <f t="shared" si="92"/>
        <v>745</v>
      </c>
      <c r="X113" s="16">
        <f t="shared" si="104"/>
        <v>0.17139361583806031</v>
      </c>
      <c r="Y113" s="82">
        <v>0</v>
      </c>
      <c r="Z113" s="83" t="str">
        <f t="shared" si="105"/>
        <v/>
      </c>
      <c r="AA113" s="83">
        <v>0</v>
      </c>
      <c r="AB113" s="84" t="str">
        <f t="shared" si="93"/>
        <v/>
      </c>
      <c r="AC113" s="18" t="str">
        <f t="shared" si="106"/>
        <v/>
      </c>
      <c r="AD113" s="79">
        <v>0</v>
      </c>
      <c r="AE113" s="80" t="str">
        <f t="shared" si="107"/>
        <v/>
      </c>
      <c r="AF113" s="80">
        <v>0</v>
      </c>
      <c r="AG113" s="81" t="str">
        <f t="shared" si="94"/>
        <v/>
      </c>
      <c r="AH113" s="16" t="str">
        <f t="shared" si="108"/>
        <v/>
      </c>
      <c r="AI113" s="82">
        <v>0</v>
      </c>
      <c r="AJ113" s="83" t="str">
        <f t="shared" si="109"/>
        <v/>
      </c>
      <c r="AK113" s="83">
        <v>0</v>
      </c>
      <c r="AL113" s="84" t="str">
        <f t="shared" si="95"/>
        <v/>
      </c>
      <c r="AM113" s="18" t="str">
        <f t="shared" si="110"/>
        <v/>
      </c>
      <c r="AN113" s="79">
        <v>999</v>
      </c>
      <c r="AO113" s="80">
        <f t="shared" si="111"/>
        <v>899.1</v>
      </c>
      <c r="AP113" s="80">
        <v>110</v>
      </c>
      <c r="AQ113" s="81">
        <f t="shared" si="96"/>
        <v>745</v>
      </c>
      <c r="AR113" s="16">
        <f t="shared" si="112"/>
        <v>0.17139361583806031</v>
      </c>
    </row>
    <row r="114" spans="1:44" s="5" customFormat="1" ht="12.75" customHeight="1">
      <c r="A114" s="44" t="s">
        <v>70</v>
      </c>
      <c r="B114" s="40" t="s">
        <v>250</v>
      </c>
      <c r="C114" s="4"/>
      <c r="D114" s="51">
        <v>0.71</v>
      </c>
      <c r="E114" s="41" t="s">
        <v>292</v>
      </c>
      <c r="F114" s="92">
        <v>1099</v>
      </c>
      <c r="G114" s="92">
        <v>999</v>
      </c>
      <c r="H114" s="124">
        <v>743</v>
      </c>
      <c r="I114" s="79">
        <v>832</v>
      </c>
      <c r="J114" s="80">
        <f t="shared" si="97"/>
        <v>748.80000000000007</v>
      </c>
      <c r="K114" s="80">
        <v>120</v>
      </c>
      <c r="L114" s="81">
        <f t="shared" si="98"/>
        <v>623</v>
      </c>
      <c r="M114" s="16">
        <f t="shared" si="99"/>
        <v>0.16800213675213682</v>
      </c>
      <c r="N114" s="82">
        <v>832</v>
      </c>
      <c r="O114" s="83">
        <f t="shared" si="100"/>
        <v>748.80000000000007</v>
      </c>
      <c r="P114" s="83">
        <v>120</v>
      </c>
      <c r="Q114" s="84">
        <f t="shared" si="101"/>
        <v>623</v>
      </c>
      <c r="R114" s="18">
        <f t="shared" si="102"/>
        <v>0.16800213675213682</v>
      </c>
      <c r="S114" s="124">
        <v>743</v>
      </c>
      <c r="T114" s="79">
        <v>888</v>
      </c>
      <c r="U114" s="80">
        <f t="shared" si="103"/>
        <v>799.2</v>
      </c>
      <c r="V114" s="80">
        <v>81</v>
      </c>
      <c r="W114" s="81">
        <f t="shared" si="92"/>
        <v>662</v>
      </c>
      <c r="X114" s="16">
        <f t="shared" si="104"/>
        <v>0.17167167167167172</v>
      </c>
      <c r="Y114" s="82">
        <v>0</v>
      </c>
      <c r="Z114" s="83" t="str">
        <f t="shared" si="105"/>
        <v/>
      </c>
      <c r="AA114" s="83">
        <v>0</v>
      </c>
      <c r="AB114" s="84" t="str">
        <f t="shared" si="93"/>
        <v/>
      </c>
      <c r="AC114" s="18" t="str">
        <f t="shared" si="106"/>
        <v/>
      </c>
      <c r="AD114" s="79">
        <v>0</v>
      </c>
      <c r="AE114" s="80" t="str">
        <f t="shared" si="107"/>
        <v/>
      </c>
      <c r="AF114" s="80">
        <v>0</v>
      </c>
      <c r="AG114" s="81" t="str">
        <f t="shared" si="94"/>
        <v/>
      </c>
      <c r="AH114" s="16" t="str">
        <f t="shared" si="108"/>
        <v/>
      </c>
      <c r="AI114" s="82">
        <v>0</v>
      </c>
      <c r="AJ114" s="83" t="str">
        <f t="shared" si="109"/>
        <v/>
      </c>
      <c r="AK114" s="83">
        <v>0</v>
      </c>
      <c r="AL114" s="84" t="str">
        <f t="shared" si="95"/>
        <v/>
      </c>
      <c r="AM114" s="18" t="str">
        <f t="shared" si="110"/>
        <v/>
      </c>
      <c r="AN114" s="79">
        <v>888</v>
      </c>
      <c r="AO114" s="80">
        <f t="shared" si="111"/>
        <v>799.2</v>
      </c>
      <c r="AP114" s="80">
        <v>81</v>
      </c>
      <c r="AQ114" s="81">
        <f t="shared" si="96"/>
        <v>662</v>
      </c>
      <c r="AR114" s="16">
        <f t="shared" si="112"/>
        <v>0.17167167167167172</v>
      </c>
    </row>
    <row r="115" spans="1:44" s="5" customFormat="1" ht="12.75" customHeight="1">
      <c r="A115" s="44" t="s">
        <v>372</v>
      </c>
      <c r="B115" s="40" t="s">
        <v>250</v>
      </c>
      <c r="C115" s="4"/>
      <c r="D115" s="51">
        <v>0.71</v>
      </c>
      <c r="E115" s="41" t="s">
        <v>379</v>
      </c>
      <c r="F115" s="92">
        <v>1319</v>
      </c>
      <c r="G115" s="92">
        <v>1199</v>
      </c>
      <c r="H115" s="124">
        <v>900</v>
      </c>
      <c r="I115" s="79">
        <v>999</v>
      </c>
      <c r="J115" s="80">
        <f t="shared" si="97"/>
        <v>899.1</v>
      </c>
      <c r="K115" s="80">
        <v>149</v>
      </c>
      <c r="L115" s="81">
        <f t="shared" si="98"/>
        <v>751</v>
      </c>
      <c r="M115" s="16">
        <f t="shared" si="99"/>
        <v>0.16472027583138696</v>
      </c>
      <c r="N115" s="82">
        <v>999</v>
      </c>
      <c r="O115" s="83">
        <f t="shared" si="100"/>
        <v>899.1</v>
      </c>
      <c r="P115" s="83">
        <v>149</v>
      </c>
      <c r="Q115" s="84">
        <f t="shared" si="101"/>
        <v>751</v>
      </c>
      <c r="R115" s="18">
        <f t="shared" si="102"/>
        <v>0.16472027583138696</v>
      </c>
      <c r="S115" s="124">
        <v>900</v>
      </c>
      <c r="T115" s="79">
        <v>0</v>
      </c>
      <c r="U115" s="80" t="str">
        <f t="shared" si="103"/>
        <v/>
      </c>
      <c r="V115" s="80">
        <v>0</v>
      </c>
      <c r="W115" s="81" t="str">
        <f t="shared" si="92"/>
        <v/>
      </c>
      <c r="X115" s="16" t="str">
        <f t="shared" si="104"/>
        <v/>
      </c>
      <c r="Y115" s="82">
        <v>1110</v>
      </c>
      <c r="Z115" s="83">
        <f t="shared" si="105"/>
        <v>999</v>
      </c>
      <c r="AA115" s="83">
        <v>65</v>
      </c>
      <c r="AB115" s="84">
        <f t="shared" si="93"/>
        <v>835</v>
      </c>
      <c r="AC115" s="18">
        <f t="shared" si="106"/>
        <v>0.16416416416416416</v>
      </c>
      <c r="AD115" s="79">
        <v>1110</v>
      </c>
      <c r="AE115" s="80">
        <f t="shared" si="107"/>
        <v>999</v>
      </c>
      <c r="AF115" s="80">
        <v>65</v>
      </c>
      <c r="AG115" s="81">
        <f t="shared" si="94"/>
        <v>835</v>
      </c>
      <c r="AH115" s="16">
        <f t="shared" si="108"/>
        <v>0.16416416416416416</v>
      </c>
      <c r="AI115" s="82">
        <v>0</v>
      </c>
      <c r="AJ115" s="83" t="str">
        <f t="shared" si="109"/>
        <v/>
      </c>
      <c r="AK115" s="83">
        <v>0</v>
      </c>
      <c r="AL115" s="84" t="str">
        <f t="shared" si="95"/>
        <v/>
      </c>
      <c r="AM115" s="18" t="str">
        <f t="shared" si="110"/>
        <v/>
      </c>
      <c r="AN115" s="79">
        <v>0</v>
      </c>
      <c r="AO115" s="80" t="str">
        <f t="shared" si="111"/>
        <v/>
      </c>
      <c r="AP115" s="80">
        <v>0</v>
      </c>
      <c r="AQ115" s="81" t="str">
        <f t="shared" si="96"/>
        <v/>
      </c>
      <c r="AR115" s="16" t="str">
        <f t="shared" si="112"/>
        <v/>
      </c>
    </row>
    <row r="116" spans="1:44" s="5" customFormat="1" ht="12.75" customHeight="1">
      <c r="A116" s="44" t="s">
        <v>373</v>
      </c>
      <c r="B116" s="40" t="s">
        <v>250</v>
      </c>
      <c r="C116" s="4"/>
      <c r="D116" s="51">
        <v>0.71</v>
      </c>
      <c r="E116" s="41" t="s">
        <v>379</v>
      </c>
      <c r="F116" s="92">
        <v>1374</v>
      </c>
      <c r="G116" s="92">
        <v>1249</v>
      </c>
      <c r="H116" s="124">
        <v>938</v>
      </c>
      <c r="I116" s="79">
        <v>1054</v>
      </c>
      <c r="J116" s="80">
        <f t="shared" si="97"/>
        <v>948.6</v>
      </c>
      <c r="K116" s="80">
        <v>145</v>
      </c>
      <c r="L116" s="81">
        <f t="shared" si="98"/>
        <v>793</v>
      </c>
      <c r="M116" s="16">
        <f t="shared" si="99"/>
        <v>0.16403120387940123</v>
      </c>
      <c r="N116" s="82">
        <v>1054</v>
      </c>
      <c r="O116" s="83">
        <f t="shared" si="100"/>
        <v>948.6</v>
      </c>
      <c r="P116" s="83">
        <v>145</v>
      </c>
      <c r="Q116" s="84">
        <f t="shared" si="101"/>
        <v>793</v>
      </c>
      <c r="R116" s="18">
        <f t="shared" si="102"/>
        <v>0.16403120387940123</v>
      </c>
      <c r="S116" s="124">
        <v>938</v>
      </c>
      <c r="T116" s="79">
        <v>0</v>
      </c>
      <c r="U116" s="80" t="str">
        <f t="shared" si="103"/>
        <v/>
      </c>
      <c r="V116" s="80">
        <v>0</v>
      </c>
      <c r="W116" s="81" t="str">
        <f t="shared" si="92"/>
        <v/>
      </c>
      <c r="X116" s="16" t="str">
        <f t="shared" si="104"/>
        <v/>
      </c>
      <c r="Y116" s="82">
        <v>1110</v>
      </c>
      <c r="Z116" s="83">
        <f t="shared" si="105"/>
        <v>999</v>
      </c>
      <c r="AA116" s="83">
        <v>103</v>
      </c>
      <c r="AB116" s="84">
        <f t="shared" si="93"/>
        <v>835</v>
      </c>
      <c r="AC116" s="18">
        <f t="shared" si="106"/>
        <v>0.16416416416416416</v>
      </c>
      <c r="AD116" s="79">
        <v>1110</v>
      </c>
      <c r="AE116" s="80">
        <f t="shared" si="107"/>
        <v>999</v>
      </c>
      <c r="AF116" s="80">
        <v>103</v>
      </c>
      <c r="AG116" s="81">
        <f t="shared" si="94"/>
        <v>835</v>
      </c>
      <c r="AH116" s="16">
        <f t="shared" si="108"/>
        <v>0.16416416416416416</v>
      </c>
      <c r="AI116" s="82">
        <v>0</v>
      </c>
      <c r="AJ116" s="83" t="str">
        <f t="shared" si="109"/>
        <v/>
      </c>
      <c r="AK116" s="83">
        <v>0</v>
      </c>
      <c r="AL116" s="84" t="str">
        <f t="shared" si="95"/>
        <v/>
      </c>
      <c r="AM116" s="18" t="str">
        <f t="shared" si="110"/>
        <v/>
      </c>
      <c r="AN116" s="79">
        <v>0</v>
      </c>
      <c r="AO116" s="80" t="str">
        <f t="shared" si="111"/>
        <v/>
      </c>
      <c r="AP116" s="80">
        <v>0</v>
      </c>
      <c r="AQ116" s="81" t="str">
        <f t="shared" si="96"/>
        <v/>
      </c>
      <c r="AR116" s="16" t="str">
        <f t="shared" si="112"/>
        <v/>
      </c>
    </row>
    <row r="117" spans="1:44" s="5" customFormat="1" ht="12.75" customHeight="1" thickBot="1">
      <c r="A117" s="45" t="s">
        <v>371</v>
      </c>
      <c r="B117" s="38" t="s">
        <v>250</v>
      </c>
      <c r="C117" s="9"/>
      <c r="D117" s="52">
        <v>0.71</v>
      </c>
      <c r="E117" s="2" t="s">
        <v>379</v>
      </c>
      <c r="F117" s="93">
        <v>1209</v>
      </c>
      <c r="G117" s="93">
        <v>1099</v>
      </c>
      <c r="H117" s="126">
        <v>825</v>
      </c>
      <c r="I117" s="86">
        <v>943</v>
      </c>
      <c r="J117" s="87">
        <f t="shared" si="97"/>
        <v>848.7</v>
      </c>
      <c r="K117" s="87">
        <v>116</v>
      </c>
      <c r="L117" s="88">
        <f t="shared" si="98"/>
        <v>709</v>
      </c>
      <c r="M117" s="17">
        <f t="shared" si="99"/>
        <v>0.16460468952515617</v>
      </c>
      <c r="N117" s="89">
        <v>943</v>
      </c>
      <c r="O117" s="90">
        <f t="shared" si="100"/>
        <v>848.7</v>
      </c>
      <c r="P117" s="90">
        <v>116</v>
      </c>
      <c r="Q117" s="91">
        <f t="shared" si="101"/>
        <v>709</v>
      </c>
      <c r="R117" s="19">
        <f t="shared" si="102"/>
        <v>0.16460468952515617</v>
      </c>
      <c r="S117" s="126">
        <v>825</v>
      </c>
      <c r="T117" s="86">
        <v>0</v>
      </c>
      <c r="U117" s="87" t="str">
        <f t="shared" si="103"/>
        <v/>
      </c>
      <c r="V117" s="87">
        <v>0</v>
      </c>
      <c r="W117" s="88" t="str">
        <f t="shared" si="92"/>
        <v/>
      </c>
      <c r="X117" s="17" t="str">
        <f t="shared" si="104"/>
        <v/>
      </c>
      <c r="Y117" s="89">
        <v>999</v>
      </c>
      <c r="Z117" s="90">
        <f t="shared" si="105"/>
        <v>899.1</v>
      </c>
      <c r="AA117" s="90">
        <v>74</v>
      </c>
      <c r="AB117" s="91">
        <f t="shared" si="93"/>
        <v>751</v>
      </c>
      <c r="AC117" s="19">
        <f t="shared" si="106"/>
        <v>0.16472027583138696</v>
      </c>
      <c r="AD117" s="86">
        <v>999</v>
      </c>
      <c r="AE117" s="87">
        <f t="shared" si="107"/>
        <v>899.1</v>
      </c>
      <c r="AF117" s="87">
        <v>74</v>
      </c>
      <c r="AG117" s="88">
        <f t="shared" si="94"/>
        <v>751</v>
      </c>
      <c r="AH117" s="17">
        <f t="shared" si="108"/>
        <v>0.16472027583138696</v>
      </c>
      <c r="AI117" s="89">
        <v>0</v>
      </c>
      <c r="AJ117" s="90" t="str">
        <f t="shared" si="109"/>
        <v/>
      </c>
      <c r="AK117" s="90">
        <v>0</v>
      </c>
      <c r="AL117" s="91" t="str">
        <f t="shared" si="95"/>
        <v/>
      </c>
      <c r="AM117" s="19" t="str">
        <f t="shared" si="110"/>
        <v/>
      </c>
      <c r="AN117" s="86">
        <v>0</v>
      </c>
      <c r="AO117" s="87" t="str">
        <f t="shared" si="111"/>
        <v/>
      </c>
      <c r="AP117" s="87">
        <v>0</v>
      </c>
      <c r="AQ117" s="88" t="str">
        <f t="shared" si="96"/>
        <v/>
      </c>
      <c r="AR117" s="17" t="str">
        <f t="shared" si="112"/>
        <v/>
      </c>
    </row>
    <row r="118" spans="1:44" s="5" customFormat="1" ht="12.75" customHeight="1">
      <c r="A118" s="44" t="s">
        <v>118</v>
      </c>
      <c r="B118" s="40" t="s">
        <v>229</v>
      </c>
      <c r="C118" s="4"/>
      <c r="D118" s="51">
        <v>0.66</v>
      </c>
      <c r="E118" s="41" t="s">
        <v>293</v>
      </c>
      <c r="F118" s="92">
        <v>1869</v>
      </c>
      <c r="G118" s="92">
        <v>1699</v>
      </c>
      <c r="H118" s="124">
        <v>1262</v>
      </c>
      <c r="I118" s="79" t="s">
        <v>235</v>
      </c>
      <c r="J118" s="80" t="str">
        <f>IFERROR(IF(I118&gt;1,I118*0.9,""),"")</f>
        <v/>
      </c>
      <c r="K118" s="80">
        <v>0</v>
      </c>
      <c r="L118" s="81" t="str">
        <f>IFERROR(IF(K118&gt;1,($H118-K118),""),"")</f>
        <v/>
      </c>
      <c r="M118" s="16" t="str">
        <f>IFERROR(IF((IFERROR(IF(K118&gt;1,(J118-L118)/J118,""),(($G118*0.9)-L118)/($G118*0.9)))&gt;1%,IFERROR(IF(K118&gt;1,(J118-L118)/J118,""),(($G118*0.9)-L118)/($G118*0.9)),""),"")</f>
        <v/>
      </c>
      <c r="N118" s="82" t="s">
        <v>235</v>
      </c>
      <c r="O118" s="83" t="str">
        <f>IFERROR(IF(N118&gt;1,N118*0.9,""),"")</f>
        <v/>
      </c>
      <c r="P118" s="83">
        <v>0</v>
      </c>
      <c r="Q118" s="84" t="str">
        <f>IFERROR(IF(P118&gt;1,($H118-P118),""),"")</f>
        <v/>
      </c>
      <c r="R118" s="18" t="str">
        <f>IFERROR(IF((IFERROR(IF(P118&gt;1,(O118-Q118)/O118,""),(($G118*0.9)-Q118)/($G118*0.9)))&gt;1%,IFERROR(IF(P118&gt;1,(O118-Q118)/O118,""),(($G118*0.9)-Q118)/($G118*0.9)),""),"")</f>
        <v/>
      </c>
      <c r="S118" s="124">
        <v>1262</v>
      </c>
      <c r="T118" s="79">
        <v>0</v>
      </c>
      <c r="U118" s="80" t="str">
        <f>IFERROR(IF(T118&gt;1,T118*0.9,""),"")</f>
        <v/>
      </c>
      <c r="V118" s="80">
        <v>0</v>
      </c>
      <c r="W118" s="81" t="str">
        <f t="shared" si="92"/>
        <v/>
      </c>
      <c r="X118" s="16" t="str">
        <f>IFERROR(IF((IFERROR(IF(V118&gt;1,(U118-W118)/U118,""),(($G118*0.9)-W118)/($G118*0.9)))&gt;1%,IFERROR(IF(V118&gt;1,(U118-W118)/U118,""),(($G118*0.9)-W118)/($G118*0.9)),""),"")</f>
        <v/>
      </c>
      <c r="Y118" s="82">
        <v>1554</v>
      </c>
      <c r="Z118" s="83">
        <f>IFERROR(IF(Y118&gt;1,Y118*0.9,""),"")</f>
        <v>1398.6000000000001</v>
      </c>
      <c r="AA118" s="83">
        <v>105</v>
      </c>
      <c r="AB118" s="84">
        <f t="shared" si="93"/>
        <v>1157</v>
      </c>
      <c r="AC118" s="18">
        <f>IFERROR(IF((IFERROR(IF(AA118&gt;1,(Z118-AB118)/Z118,""),(($G118*0.9)-AB118)/($G118*0.9)))&gt;1%,IFERROR(IF(AA118&gt;1,(Z118-AB118)/Z118,""),(($G118*0.9)-AB118)/($G118*0.9)),""),"")</f>
        <v>0.17274417274417284</v>
      </c>
      <c r="AD118" s="79">
        <v>0</v>
      </c>
      <c r="AE118" s="80" t="str">
        <f>IFERROR(IF(AD118&gt;1,AD118*0.9,""),"")</f>
        <v/>
      </c>
      <c r="AF118" s="80">
        <v>0</v>
      </c>
      <c r="AG118" s="81" t="str">
        <f t="shared" si="94"/>
        <v/>
      </c>
      <c r="AH118" s="16" t="str">
        <f>IFERROR(IF((IFERROR(IF(AF118&gt;1,(AE118-AG118)/AE118,""),(($G118*0.9)-AG118)/($G118*0.9)))&gt;1%,IFERROR(IF(AF118&gt;1,(AE118-AG118)/AE118,""),(($G118*0.9)-AG118)/($G118*0.9)),""),"")</f>
        <v/>
      </c>
      <c r="AI118" s="82">
        <v>0</v>
      </c>
      <c r="AJ118" s="83" t="str">
        <f>IFERROR(IF(AI118&gt;1,AI118*0.9,""),"")</f>
        <v/>
      </c>
      <c r="AK118" s="83">
        <v>0</v>
      </c>
      <c r="AL118" s="84" t="str">
        <f t="shared" si="95"/>
        <v/>
      </c>
      <c r="AM118" s="18" t="str">
        <f>IFERROR(IF((IFERROR(IF(AK118&gt;1,(AJ118-AL118)/AJ118,""),(($G118*0.9)-AL118)/($G118*0.9)))&gt;1%,IFERROR(IF(AK118&gt;1,(AJ118-AL118)/AJ118,""),(($G118*0.9)-AL118)/($G118*0.9)),""),"")</f>
        <v/>
      </c>
      <c r="AN118" s="79">
        <v>0</v>
      </c>
      <c r="AO118" s="80" t="str">
        <f>IFERROR(IF(AN118&gt;1,AN118*0.9,""),"")</f>
        <v/>
      </c>
      <c r="AP118" s="80">
        <v>0</v>
      </c>
      <c r="AQ118" s="81" t="str">
        <f t="shared" si="96"/>
        <v/>
      </c>
      <c r="AR118" s="16" t="str">
        <f>IFERROR(IF((IFERROR(IF(AP118&gt;1,(AO118-AQ118)/AO118,""),(($G118*0.9)-AQ118)/($G118*0.9)))&gt;1%,IFERROR(IF(AP118&gt;1,(AO118-AQ118)/AO118,""),(($G118*0.9)-AQ118)/($G118*0.9)),""),"")</f>
        <v/>
      </c>
    </row>
    <row r="119" spans="1:44" s="5" customFormat="1" ht="12.75" customHeight="1">
      <c r="A119" s="44" t="s">
        <v>545</v>
      </c>
      <c r="B119" s="40" t="s">
        <v>229</v>
      </c>
      <c r="C119" s="4" t="s">
        <v>548</v>
      </c>
      <c r="D119" s="51" t="s">
        <v>560</v>
      </c>
      <c r="E119" s="41" t="s">
        <v>546</v>
      </c>
      <c r="F119" s="92">
        <v>1979</v>
      </c>
      <c r="G119" s="92">
        <v>1799</v>
      </c>
      <c r="H119" s="124">
        <v>1350</v>
      </c>
      <c r="I119" s="79">
        <v>0</v>
      </c>
      <c r="J119" s="80" t="str">
        <f>IFERROR(IF(I119&gt;1,I119*0.9,""),"")</f>
        <v/>
      </c>
      <c r="K119" s="80">
        <v>0</v>
      </c>
      <c r="L119" s="81" t="str">
        <f>IFERROR(IF(K119&gt;1,($H119-K119),""),"")</f>
        <v/>
      </c>
      <c r="M119" s="16" t="str">
        <f>IFERROR(IF((IFERROR(IF(K119&gt;1,(J119-L119)/J119,""),(($G119*0.9)-L119)/($G119*0.9)))&gt;1%,IFERROR(IF(K119&gt;1,(J119-L119)/J119,""),(($G119*0.9)-L119)/($G119*0.9)),""),"")</f>
        <v/>
      </c>
      <c r="N119" s="82">
        <v>0</v>
      </c>
      <c r="O119" s="83" t="str">
        <f>IFERROR(IF(N119&gt;1,N119*0.9,""),"")</f>
        <v/>
      </c>
      <c r="P119" s="83">
        <v>0</v>
      </c>
      <c r="Q119" s="84" t="str">
        <f>IFERROR(IF(P119&gt;1,($H119-P119),""),"")</f>
        <v/>
      </c>
      <c r="R119" s="18" t="str">
        <f>IFERROR(IF((IFERROR(IF(P119&gt;1,(O119-Q119)/O119,""),(($G119*0.9)-Q119)/($G119*0.9)))&gt;1%,IFERROR(IF(P119&gt;1,(O119-Q119)/O119,""),(($G119*0.9)-Q119)/($G119*0.9)),""),"")</f>
        <v/>
      </c>
      <c r="S119" s="124">
        <v>1350</v>
      </c>
      <c r="T119" s="79">
        <v>0</v>
      </c>
      <c r="U119" s="80" t="str">
        <f>IFERROR(IF(T119&gt;1,T119*0.9,""),"")</f>
        <v/>
      </c>
      <c r="V119" s="80">
        <v>0</v>
      </c>
      <c r="W119" s="81" t="str">
        <f t="shared" si="92"/>
        <v/>
      </c>
      <c r="X119" s="16" t="str">
        <f>IFERROR(IF((IFERROR(IF(V119&gt;1,(U119-W119)/U119,""),(($G119*0.9)-W119)/($G119*0.9)))&gt;1%,IFERROR(IF(V119&gt;1,(U119-W119)/U119,""),(($G119*0.9)-W119)/($G119*0.9)),""),"")</f>
        <v/>
      </c>
      <c r="Y119" s="82">
        <v>0</v>
      </c>
      <c r="Z119" s="83" t="str">
        <f>IFERROR(IF(Y119&gt;1,Y119*0.9,""),"")</f>
        <v/>
      </c>
      <c r="AA119" s="83">
        <v>0</v>
      </c>
      <c r="AB119" s="84" t="str">
        <f t="shared" si="93"/>
        <v/>
      </c>
      <c r="AC119" s="18" t="str">
        <f>IFERROR(IF((IFERROR(IF(AA119&gt;1,(Z119-AB119)/Z119,""),(($G119*0.9)-AB119)/($G119*0.9)))&gt;1%,IFERROR(IF(AA119&gt;1,(Z119-AB119)/Z119,""),(($G119*0.9)-AB119)/($G119*0.9)),""),"")</f>
        <v/>
      </c>
      <c r="AD119" s="79">
        <v>0</v>
      </c>
      <c r="AE119" s="80" t="str">
        <f>IFERROR(IF(AD119&gt;1,AD119*0.9,""),"")</f>
        <v/>
      </c>
      <c r="AF119" s="80">
        <v>0</v>
      </c>
      <c r="AG119" s="81" t="str">
        <f t="shared" si="94"/>
        <v/>
      </c>
      <c r="AH119" s="16" t="str">
        <f>IFERROR(IF((IFERROR(IF(AF119&gt;1,(AE119-AG119)/AE119,""),(($G119*0.9)-AG119)/($G119*0.9)))&gt;1%,IFERROR(IF(AF119&gt;1,(AE119-AG119)/AE119,""),(($G119*0.9)-AG119)/($G119*0.9)),""),"")</f>
        <v/>
      </c>
      <c r="AI119" s="82">
        <v>0</v>
      </c>
      <c r="AJ119" s="83" t="str">
        <f>IFERROR(IF(AI119&gt;1,AI119*0.9,""),"")</f>
        <v/>
      </c>
      <c r="AK119" s="83">
        <v>0</v>
      </c>
      <c r="AL119" s="84" t="str">
        <f t="shared" si="95"/>
        <v/>
      </c>
      <c r="AM119" s="18" t="str">
        <f>IFERROR(IF((IFERROR(IF(AK119&gt;1,(AJ119-AL119)/AJ119,""),(($G119*0.9)-AL119)/($G119*0.9)))&gt;1%,IFERROR(IF(AK119&gt;1,(AJ119-AL119)/AJ119,""),(($G119*0.9)-AL119)/($G119*0.9)),""),"")</f>
        <v/>
      </c>
      <c r="AN119" s="79">
        <v>0</v>
      </c>
      <c r="AO119" s="80" t="str">
        <f>IFERROR(IF(AN119&gt;1,AN119*0.9,""),"")</f>
        <v/>
      </c>
      <c r="AP119" s="80">
        <v>0</v>
      </c>
      <c r="AQ119" s="81" t="str">
        <f t="shared" si="96"/>
        <v/>
      </c>
      <c r="AR119" s="16" t="str">
        <f>IFERROR(IF((IFERROR(IF(AP119&gt;1,(AO119-AQ119)/AO119,""),(($G119*0.9)-AQ119)/($G119*0.9)))&gt;1%,IFERROR(IF(AP119&gt;1,(AO119-AQ119)/AO119,""),(($G119*0.9)-AQ119)/($G119*0.9)),""),"")</f>
        <v/>
      </c>
    </row>
    <row r="120" spans="1:44" s="5" customFormat="1" ht="12.75" customHeight="1">
      <c r="A120" s="44" t="s">
        <v>117</v>
      </c>
      <c r="B120" s="40" t="s">
        <v>229</v>
      </c>
      <c r="C120" s="4"/>
      <c r="D120" s="51">
        <v>0.66</v>
      </c>
      <c r="E120" s="41" t="s">
        <v>293</v>
      </c>
      <c r="F120" s="92">
        <v>1759</v>
      </c>
      <c r="G120" s="92">
        <v>1599</v>
      </c>
      <c r="H120" s="124">
        <v>1188</v>
      </c>
      <c r="I120" s="79" t="s">
        <v>235</v>
      </c>
      <c r="J120" s="80" t="str">
        <f>IFERROR(IF(I120&gt;1,I120*0.9,""),"")</f>
        <v/>
      </c>
      <c r="K120" s="80">
        <v>0</v>
      </c>
      <c r="L120" s="81" t="str">
        <f>IFERROR(IF(K120&gt;1,($H120-K120),""),"")</f>
        <v/>
      </c>
      <c r="M120" s="16" t="str">
        <f>IFERROR(IF((IFERROR(IF(K120&gt;1,(J120-L120)/J120,""),(($G120*0.9)-L120)/($G120*0.9)))&gt;1%,IFERROR(IF(K120&gt;1,(J120-L120)/J120,""),(($G120*0.9)-L120)/($G120*0.9)),""),"")</f>
        <v/>
      </c>
      <c r="N120" s="82" t="s">
        <v>235</v>
      </c>
      <c r="O120" s="83" t="str">
        <f>IFERROR(IF(N120&gt;1,N120*0.9,""),"")</f>
        <v/>
      </c>
      <c r="P120" s="83">
        <v>0</v>
      </c>
      <c r="Q120" s="84" t="str">
        <f>IFERROR(IF(P120&gt;1,($H120-P120),""),"")</f>
        <v/>
      </c>
      <c r="R120" s="18" t="str">
        <f>IFERROR(IF((IFERROR(IF(P120&gt;1,(O120-Q120)/O120,""),(($G120*0.9)-Q120)/($G120*0.9)))&gt;1%,IFERROR(IF(P120&gt;1,(O120-Q120)/O120,""),(($G120*0.9)-Q120)/($G120*0.9)),""),"")</f>
        <v/>
      </c>
      <c r="S120" s="124">
        <v>1188</v>
      </c>
      <c r="T120" s="79">
        <v>0</v>
      </c>
      <c r="U120" s="80" t="str">
        <f>IFERROR(IF(T120&gt;1,T120*0.9,""),"")</f>
        <v/>
      </c>
      <c r="V120" s="80">
        <v>0</v>
      </c>
      <c r="W120" s="81" t="str">
        <f t="shared" si="92"/>
        <v/>
      </c>
      <c r="X120" s="16" t="str">
        <f>IFERROR(IF((IFERROR(IF(V120&gt;1,(U120-W120)/U120,""),(($G120*0.9)-W120)/($G120*0.9)))&gt;1%,IFERROR(IF(V120&gt;1,(U120-W120)/U120,""),(($G120*0.9)-W120)/($G120*0.9)),""),"")</f>
        <v/>
      </c>
      <c r="Y120" s="82">
        <v>1443</v>
      </c>
      <c r="Z120" s="83">
        <f>IFERROR(IF(Y120&gt;1,Y120*0.9,""),"")</f>
        <v>1298.7</v>
      </c>
      <c r="AA120" s="83">
        <v>114</v>
      </c>
      <c r="AB120" s="84">
        <f t="shared" si="93"/>
        <v>1074</v>
      </c>
      <c r="AC120" s="18">
        <f>IFERROR(IF((IFERROR(IF(AA120&gt;1,(Z120-AB120)/Z120,""),(($G120*0.9)-AB120)/($G120*0.9)))&gt;1%,IFERROR(IF(AA120&gt;1,(Z120-AB120)/Z120,""),(($G120*0.9)-AB120)/($G120*0.9)),""),"")</f>
        <v>0.17301917301917305</v>
      </c>
      <c r="AD120" s="79">
        <v>0</v>
      </c>
      <c r="AE120" s="80" t="str">
        <f>IFERROR(IF(AD120&gt;1,AD120*0.9,""),"")</f>
        <v/>
      </c>
      <c r="AF120" s="80">
        <v>0</v>
      </c>
      <c r="AG120" s="81" t="str">
        <f t="shared" si="94"/>
        <v/>
      </c>
      <c r="AH120" s="16" t="str">
        <f>IFERROR(IF((IFERROR(IF(AF120&gt;1,(AE120-AG120)/AE120,""),(($G120*0.9)-AG120)/($G120*0.9)))&gt;1%,IFERROR(IF(AF120&gt;1,(AE120-AG120)/AE120,""),(($G120*0.9)-AG120)/($G120*0.9)),""),"")</f>
        <v/>
      </c>
      <c r="AI120" s="82">
        <v>0</v>
      </c>
      <c r="AJ120" s="83" t="str">
        <f>IFERROR(IF(AI120&gt;1,AI120*0.9,""),"")</f>
        <v/>
      </c>
      <c r="AK120" s="83">
        <v>0</v>
      </c>
      <c r="AL120" s="84" t="str">
        <f t="shared" si="95"/>
        <v/>
      </c>
      <c r="AM120" s="18" t="str">
        <f>IFERROR(IF((IFERROR(IF(AK120&gt;1,(AJ120-AL120)/AJ120,""),(($G120*0.9)-AL120)/($G120*0.9)))&gt;1%,IFERROR(IF(AK120&gt;1,(AJ120-AL120)/AJ120,""),(($G120*0.9)-AL120)/($G120*0.9)),""),"")</f>
        <v/>
      </c>
      <c r="AN120" s="79">
        <v>0</v>
      </c>
      <c r="AO120" s="80" t="str">
        <f>IFERROR(IF(AN120&gt;1,AN120*0.9,""),"")</f>
        <v/>
      </c>
      <c r="AP120" s="80">
        <v>0</v>
      </c>
      <c r="AQ120" s="81" t="str">
        <f t="shared" si="96"/>
        <v/>
      </c>
      <c r="AR120" s="16" t="str">
        <f>IFERROR(IF((IFERROR(IF(AP120&gt;1,(AO120-AQ120)/AO120,""),(($G120*0.9)-AQ120)/($G120*0.9)))&gt;1%,IFERROR(IF(AP120&gt;1,(AO120-AQ120)/AO120,""),(($G120*0.9)-AQ120)/($G120*0.9)),""),"")</f>
        <v/>
      </c>
    </row>
    <row r="121" spans="1:44" s="5" customFormat="1" ht="12.75" customHeight="1" thickBot="1">
      <c r="A121" s="115" t="s">
        <v>119</v>
      </c>
      <c r="B121" s="38" t="s">
        <v>229</v>
      </c>
      <c r="C121" s="9" t="s">
        <v>515</v>
      </c>
      <c r="D121" s="52">
        <v>1.1100000000000001</v>
      </c>
      <c r="E121" s="2" t="s">
        <v>294</v>
      </c>
      <c r="F121" s="93">
        <v>2199</v>
      </c>
      <c r="G121" s="93">
        <v>1999</v>
      </c>
      <c r="H121" s="126">
        <v>1485</v>
      </c>
      <c r="I121" s="86">
        <v>0</v>
      </c>
      <c r="J121" s="87" t="str">
        <f>IFERROR(IF(I121&gt;1,I121*0.9,""),"")</f>
        <v/>
      </c>
      <c r="K121" s="87">
        <v>0</v>
      </c>
      <c r="L121" s="88" t="str">
        <f>IFERROR(IF(K121&gt;1,($H121-K121),""),"")</f>
        <v/>
      </c>
      <c r="M121" s="17" t="str">
        <f>IFERROR(IF((IFERROR(IF(K121&gt;1,(J121-L121)/J121,""),(($G121*0.9)-L121)/($G121*0.9)))&gt;1%,IFERROR(IF(K121&gt;1,(J121-L121)/J121,""),(($G121*0.9)-L121)/($G121*0.9)),""),"")</f>
        <v/>
      </c>
      <c r="N121" s="89">
        <v>0</v>
      </c>
      <c r="O121" s="90" t="str">
        <f>IFERROR(IF(N121&gt;1,N121*0.9,""),"")</f>
        <v/>
      </c>
      <c r="P121" s="90">
        <v>0</v>
      </c>
      <c r="Q121" s="91" t="str">
        <f>IFERROR(IF(P121&gt;1,($H121-P121),""),"")</f>
        <v/>
      </c>
      <c r="R121" s="19" t="str">
        <f>IFERROR(IF((IFERROR(IF(P121&gt;1,(O121-Q121)/O121,""),(($G121*0.9)-Q121)/($G121*0.9)))&gt;1%,IFERROR(IF(P121&gt;1,(O121-Q121)/O121,""),(($G121*0.9)-Q121)/($G121*0.9)),""),"")</f>
        <v/>
      </c>
      <c r="S121" s="126">
        <v>1485</v>
      </c>
      <c r="T121" s="86">
        <v>0</v>
      </c>
      <c r="U121" s="87" t="str">
        <f>IFERROR(IF(T121&gt;1,T121*0.9,""),"")</f>
        <v/>
      </c>
      <c r="V121" s="87">
        <v>0</v>
      </c>
      <c r="W121" s="88" t="str">
        <f t="shared" si="92"/>
        <v/>
      </c>
      <c r="X121" s="17" t="str">
        <f>IFERROR(IF((IFERROR(IF(V121&gt;1,(U121-W121)/U121,""),(($G121*0.9)-W121)/($G121*0.9)))&gt;1%,IFERROR(IF(V121&gt;1,(U121-W121)/U121,""),(($G121*0.9)-W121)/($G121*0.9)),""),"")</f>
        <v/>
      </c>
      <c r="Y121" s="89">
        <v>0</v>
      </c>
      <c r="Z121" s="90" t="str">
        <f>IFERROR(IF(Y121&gt;1,Y121*0.9,""),"")</f>
        <v/>
      </c>
      <c r="AA121" s="90">
        <v>0</v>
      </c>
      <c r="AB121" s="91" t="str">
        <f t="shared" si="93"/>
        <v/>
      </c>
      <c r="AC121" s="19" t="str">
        <f>IFERROR(IF((IFERROR(IF(AA121&gt;1,(Z121-AB121)/Z121,""),(($G121*0.9)-AB121)/($G121*0.9)))&gt;1%,IFERROR(IF(AA121&gt;1,(Z121-AB121)/Z121,""),(($G121*0.9)-AB121)/($G121*0.9)),""),"")</f>
        <v/>
      </c>
      <c r="AD121" s="86">
        <v>0</v>
      </c>
      <c r="AE121" s="87" t="str">
        <f>IFERROR(IF(AD121&gt;1,AD121*0.9,""),"")</f>
        <v/>
      </c>
      <c r="AF121" s="87">
        <v>0</v>
      </c>
      <c r="AG121" s="88" t="str">
        <f t="shared" si="94"/>
        <v/>
      </c>
      <c r="AH121" s="17" t="str">
        <f>IFERROR(IF((IFERROR(IF(AF121&gt;1,(AE121-AG121)/AE121,""),(($G121*0.9)-AG121)/($G121*0.9)))&gt;1%,IFERROR(IF(AF121&gt;1,(AE121-AG121)/AE121,""),(($G121*0.9)-AG121)/($G121*0.9)),""),"")</f>
        <v/>
      </c>
      <c r="AI121" s="89">
        <v>0</v>
      </c>
      <c r="AJ121" s="90" t="str">
        <f>IFERROR(IF(AI121&gt;1,AI121*0.9,""),"")</f>
        <v/>
      </c>
      <c r="AK121" s="90">
        <v>0</v>
      </c>
      <c r="AL121" s="91" t="str">
        <f t="shared" si="95"/>
        <v/>
      </c>
      <c r="AM121" s="19" t="str">
        <f>IFERROR(IF((IFERROR(IF(AK121&gt;1,(AJ121-AL121)/AJ121,""),(($G121*0.9)-AL121)/($G121*0.9)))&gt;1%,IFERROR(IF(AK121&gt;1,(AJ121-AL121)/AJ121,""),(($G121*0.9)-AL121)/($G121*0.9)),""),"")</f>
        <v/>
      </c>
      <c r="AN121" s="86">
        <v>0</v>
      </c>
      <c r="AO121" s="87" t="str">
        <f>IFERROR(IF(AN121&gt;1,AN121*0.9,""),"")</f>
        <v/>
      </c>
      <c r="AP121" s="87">
        <v>0</v>
      </c>
      <c r="AQ121" s="88" t="str">
        <f t="shared" si="96"/>
        <v/>
      </c>
      <c r="AR121" s="17" t="str">
        <f>IFERROR(IF((IFERROR(IF(AP121&gt;1,(AO121-AQ121)/AO121,""),(($G121*0.9)-AQ121)/($G121*0.9)))&gt;1%,IFERROR(IF(AP121&gt;1,(AO121-AQ121)/AO121,""),(($G121*0.9)-AQ121)/($G121*0.9)),""),"")</f>
        <v/>
      </c>
    </row>
    <row r="122" spans="1:44" s="5" customFormat="1" ht="12.75" customHeight="1">
      <c r="A122" s="44" t="s">
        <v>120</v>
      </c>
      <c r="B122" s="40" t="s">
        <v>229</v>
      </c>
      <c r="C122" s="4"/>
      <c r="D122" s="51">
        <v>0.66</v>
      </c>
      <c r="E122" s="41" t="s">
        <v>295</v>
      </c>
      <c r="F122" s="92">
        <v>1099</v>
      </c>
      <c r="G122" s="92">
        <v>999</v>
      </c>
      <c r="H122" s="124">
        <v>765</v>
      </c>
      <c r="I122" s="79" t="s">
        <v>235</v>
      </c>
      <c r="J122" s="80" t="str">
        <f t="shared" ref="J122:J165" si="113">IFERROR(IF(I122&gt;1,I122*0.9,""),"")</f>
        <v/>
      </c>
      <c r="K122" s="80">
        <v>0</v>
      </c>
      <c r="L122" s="81" t="str">
        <f t="shared" ref="L122:L167" si="114">IFERROR(IF(K122&gt;1,($H122-K122),""),"")</f>
        <v/>
      </c>
      <c r="M122" s="16" t="str">
        <f t="shared" ref="M122:M167" si="115">IFERROR(IF((IFERROR(IF(K122&gt;1,(J122-L122)/J122,""),(($G122*0.9)-L122)/($G122*0.9)))&gt;1%,IFERROR(IF(K122&gt;1,(J122-L122)/J122,""),(($G122*0.9)-L122)/($G122*0.9)),""),"")</f>
        <v/>
      </c>
      <c r="N122" s="82" t="s">
        <v>235</v>
      </c>
      <c r="O122" s="83" t="str">
        <f t="shared" ref="O122:O165" si="116">IFERROR(IF(N122&gt;1,N122*0.9,""),"")</f>
        <v/>
      </c>
      <c r="P122" s="83">
        <v>0</v>
      </c>
      <c r="Q122" s="84" t="str">
        <f t="shared" ref="Q122:Q167" si="117">IFERROR(IF(P122&gt;1,($H122-P122),""),"")</f>
        <v/>
      </c>
      <c r="R122" s="18" t="str">
        <f t="shared" ref="R122:R167" si="118">IFERROR(IF((IFERROR(IF(P122&gt;1,(O122-Q122)/O122,""),(($G122*0.9)-Q122)/($G122*0.9)))&gt;1%,IFERROR(IF(P122&gt;1,(O122-Q122)/O122,""),(($G122*0.9)-Q122)/($G122*0.9)),""),"")</f>
        <v/>
      </c>
      <c r="S122" s="124">
        <v>765</v>
      </c>
      <c r="T122" s="79">
        <v>0</v>
      </c>
      <c r="U122" s="80" t="str">
        <f t="shared" ref="U122:U165" si="119">IFERROR(IF(T122&gt;1,T122*0.9,""),"")</f>
        <v/>
      </c>
      <c r="V122" s="80">
        <v>0</v>
      </c>
      <c r="W122" s="81" t="str">
        <f t="shared" si="92"/>
        <v/>
      </c>
      <c r="X122" s="16" t="str">
        <f t="shared" ref="X122:X167" si="120">IFERROR(IF((IFERROR(IF(V122&gt;1,(U122-W122)/U122,""),(($G122*0.9)-W122)/($G122*0.9)))&gt;1%,IFERROR(IF(V122&gt;1,(U122-W122)/U122,""),(($G122*0.9)-W122)/($G122*0.9)),""),"")</f>
        <v/>
      </c>
      <c r="Y122" s="82">
        <v>888</v>
      </c>
      <c r="Z122" s="83">
        <f t="shared" ref="Z122:Z165" si="121">IFERROR(IF(Y122&gt;1,Y122*0.9,""),"")</f>
        <v>799.2</v>
      </c>
      <c r="AA122" s="83">
        <v>86</v>
      </c>
      <c r="AB122" s="84">
        <f t="shared" si="93"/>
        <v>679</v>
      </c>
      <c r="AC122" s="18">
        <f t="shared" ref="AC122:AC167" si="122">IFERROR(IF((IFERROR(IF(AA122&gt;1,(Z122-AB122)/Z122,""),(($G122*0.9)-AB122)/($G122*0.9)))&gt;1%,IFERROR(IF(AA122&gt;1,(Z122-AB122)/Z122,""),(($G122*0.9)-AB122)/($G122*0.9)),""),"")</f>
        <v>0.15040040040040045</v>
      </c>
      <c r="AD122" s="79">
        <v>0</v>
      </c>
      <c r="AE122" s="80" t="str">
        <f t="shared" ref="AE122:AE165" si="123">IFERROR(IF(AD122&gt;1,AD122*0.9,""),"")</f>
        <v/>
      </c>
      <c r="AF122" s="80">
        <v>0</v>
      </c>
      <c r="AG122" s="81" t="str">
        <f t="shared" si="94"/>
        <v/>
      </c>
      <c r="AH122" s="16" t="str">
        <f t="shared" ref="AH122:AH167" si="124">IFERROR(IF((IFERROR(IF(AF122&gt;1,(AE122-AG122)/AE122,""),(($G122*0.9)-AG122)/($G122*0.9)))&gt;1%,IFERROR(IF(AF122&gt;1,(AE122-AG122)/AE122,""),(($G122*0.9)-AG122)/($G122*0.9)),""),"")</f>
        <v/>
      </c>
      <c r="AI122" s="82">
        <v>0</v>
      </c>
      <c r="AJ122" s="83" t="str">
        <f t="shared" ref="AJ122:AJ165" si="125">IFERROR(IF(AI122&gt;1,AI122*0.9,""),"")</f>
        <v/>
      </c>
      <c r="AK122" s="83">
        <v>0</v>
      </c>
      <c r="AL122" s="84" t="str">
        <f t="shared" si="95"/>
        <v/>
      </c>
      <c r="AM122" s="18" t="str">
        <f t="shared" ref="AM122:AM167" si="126">IFERROR(IF((IFERROR(IF(AK122&gt;1,(AJ122-AL122)/AJ122,""),(($G122*0.9)-AL122)/($G122*0.9)))&gt;1%,IFERROR(IF(AK122&gt;1,(AJ122-AL122)/AJ122,""),(($G122*0.9)-AL122)/($G122*0.9)),""),"")</f>
        <v/>
      </c>
      <c r="AN122" s="79">
        <v>0</v>
      </c>
      <c r="AO122" s="80" t="str">
        <f t="shared" ref="AO122:AO165" si="127">IFERROR(IF(AN122&gt;1,AN122*0.9,""),"")</f>
        <v/>
      </c>
      <c r="AP122" s="80">
        <v>0</v>
      </c>
      <c r="AQ122" s="81" t="str">
        <f t="shared" si="96"/>
        <v/>
      </c>
      <c r="AR122" s="16" t="str">
        <f t="shared" ref="AR122:AR167" si="128">IFERROR(IF((IFERROR(IF(AP122&gt;1,(AO122-AQ122)/AO122,""),(($G122*0.9)-AQ122)/($G122*0.9)))&gt;1%,IFERROR(IF(AP122&gt;1,(AO122-AQ122)/AO122,""),(($G122*0.9)-AQ122)/($G122*0.9)),""),"")</f>
        <v/>
      </c>
    </row>
    <row r="123" spans="1:44" s="5" customFormat="1" ht="12.75" customHeight="1">
      <c r="A123" s="47" t="s">
        <v>121</v>
      </c>
      <c r="B123" s="40" t="s">
        <v>229</v>
      </c>
      <c r="C123" s="4"/>
      <c r="D123" s="51">
        <v>0.66</v>
      </c>
      <c r="E123" s="41" t="s">
        <v>296</v>
      </c>
      <c r="F123" s="92">
        <v>1099</v>
      </c>
      <c r="G123" s="92">
        <v>999</v>
      </c>
      <c r="H123" s="124">
        <v>765</v>
      </c>
      <c r="I123" s="79" t="s">
        <v>235</v>
      </c>
      <c r="J123" s="80" t="str">
        <f t="shared" si="113"/>
        <v/>
      </c>
      <c r="K123" s="80">
        <v>0</v>
      </c>
      <c r="L123" s="81" t="str">
        <f t="shared" si="114"/>
        <v/>
      </c>
      <c r="M123" s="16" t="str">
        <f t="shared" si="115"/>
        <v/>
      </c>
      <c r="N123" s="82" t="s">
        <v>235</v>
      </c>
      <c r="O123" s="83" t="str">
        <f t="shared" si="116"/>
        <v/>
      </c>
      <c r="P123" s="83">
        <v>0</v>
      </c>
      <c r="Q123" s="84" t="str">
        <f t="shared" si="117"/>
        <v/>
      </c>
      <c r="R123" s="18" t="str">
        <f t="shared" si="118"/>
        <v/>
      </c>
      <c r="S123" s="124">
        <v>765</v>
      </c>
      <c r="T123" s="79">
        <v>0</v>
      </c>
      <c r="U123" s="80" t="str">
        <f t="shared" si="119"/>
        <v/>
      </c>
      <c r="V123" s="80">
        <v>0</v>
      </c>
      <c r="W123" s="81" t="str">
        <f t="shared" si="92"/>
        <v/>
      </c>
      <c r="X123" s="16" t="str">
        <f t="shared" si="120"/>
        <v/>
      </c>
      <c r="Y123" s="82">
        <v>888</v>
      </c>
      <c r="Z123" s="83">
        <f t="shared" si="121"/>
        <v>799.2</v>
      </c>
      <c r="AA123" s="83">
        <v>86</v>
      </c>
      <c r="AB123" s="84">
        <f t="shared" si="93"/>
        <v>679</v>
      </c>
      <c r="AC123" s="18">
        <f t="shared" si="122"/>
        <v>0.15040040040040045</v>
      </c>
      <c r="AD123" s="79">
        <v>0</v>
      </c>
      <c r="AE123" s="80" t="str">
        <f t="shared" si="123"/>
        <v/>
      </c>
      <c r="AF123" s="80">
        <v>0</v>
      </c>
      <c r="AG123" s="81" t="str">
        <f t="shared" si="94"/>
        <v/>
      </c>
      <c r="AH123" s="16" t="str">
        <f t="shared" si="124"/>
        <v/>
      </c>
      <c r="AI123" s="82">
        <v>0</v>
      </c>
      <c r="AJ123" s="83" t="str">
        <f t="shared" si="125"/>
        <v/>
      </c>
      <c r="AK123" s="83">
        <v>0</v>
      </c>
      <c r="AL123" s="84" t="str">
        <f t="shared" si="95"/>
        <v/>
      </c>
      <c r="AM123" s="18" t="str">
        <f t="shared" si="126"/>
        <v/>
      </c>
      <c r="AN123" s="79">
        <v>0</v>
      </c>
      <c r="AO123" s="80" t="str">
        <f t="shared" si="127"/>
        <v/>
      </c>
      <c r="AP123" s="80">
        <v>0</v>
      </c>
      <c r="AQ123" s="81" t="str">
        <f t="shared" si="96"/>
        <v/>
      </c>
      <c r="AR123" s="16" t="str">
        <f t="shared" si="128"/>
        <v/>
      </c>
    </row>
    <row r="124" spans="1:44" s="5" customFormat="1" ht="12.75" customHeight="1">
      <c r="A124" s="44" t="s">
        <v>392</v>
      </c>
      <c r="B124" s="40" t="s">
        <v>229</v>
      </c>
      <c r="C124" s="4"/>
      <c r="D124" s="51">
        <v>1.1100000000000001</v>
      </c>
      <c r="E124" s="41" t="s">
        <v>462</v>
      </c>
      <c r="F124" s="92">
        <v>989</v>
      </c>
      <c r="G124" s="92">
        <v>899</v>
      </c>
      <c r="H124" s="124">
        <v>712</v>
      </c>
      <c r="I124" s="79" t="s">
        <v>235</v>
      </c>
      <c r="J124" s="80" t="str">
        <f t="shared" si="113"/>
        <v/>
      </c>
      <c r="K124" s="80">
        <v>0</v>
      </c>
      <c r="L124" s="81" t="str">
        <f t="shared" si="114"/>
        <v/>
      </c>
      <c r="M124" s="16" t="str">
        <f t="shared" si="115"/>
        <v/>
      </c>
      <c r="N124" s="82" t="s">
        <v>235</v>
      </c>
      <c r="O124" s="83" t="str">
        <f t="shared" si="116"/>
        <v/>
      </c>
      <c r="P124" s="83">
        <v>0</v>
      </c>
      <c r="Q124" s="84" t="str">
        <f t="shared" si="117"/>
        <v/>
      </c>
      <c r="R124" s="18" t="str">
        <f t="shared" si="118"/>
        <v/>
      </c>
      <c r="S124" s="124">
        <v>712</v>
      </c>
      <c r="T124" s="79">
        <v>0</v>
      </c>
      <c r="U124" s="80" t="str">
        <f t="shared" si="119"/>
        <v/>
      </c>
      <c r="V124" s="80">
        <v>0</v>
      </c>
      <c r="W124" s="81" t="str">
        <f t="shared" si="92"/>
        <v/>
      </c>
      <c r="X124" s="16" t="str">
        <f t="shared" si="120"/>
        <v/>
      </c>
      <c r="Y124" s="82">
        <v>0</v>
      </c>
      <c r="Z124" s="83" t="str">
        <f t="shared" si="121"/>
        <v/>
      </c>
      <c r="AA124" s="83">
        <v>0</v>
      </c>
      <c r="AB124" s="84" t="str">
        <f t="shared" si="93"/>
        <v/>
      </c>
      <c r="AC124" s="18" t="str">
        <f t="shared" si="122"/>
        <v/>
      </c>
      <c r="AD124" s="79">
        <v>0</v>
      </c>
      <c r="AE124" s="80" t="str">
        <f t="shared" si="123"/>
        <v/>
      </c>
      <c r="AF124" s="80">
        <v>0</v>
      </c>
      <c r="AG124" s="81" t="str">
        <f t="shared" si="94"/>
        <v/>
      </c>
      <c r="AH124" s="16" t="str">
        <f t="shared" si="124"/>
        <v/>
      </c>
      <c r="AI124" s="82">
        <v>0</v>
      </c>
      <c r="AJ124" s="83" t="str">
        <f t="shared" si="125"/>
        <v/>
      </c>
      <c r="AK124" s="83">
        <v>0</v>
      </c>
      <c r="AL124" s="84" t="str">
        <f t="shared" si="95"/>
        <v/>
      </c>
      <c r="AM124" s="18" t="str">
        <f t="shared" si="126"/>
        <v/>
      </c>
      <c r="AN124" s="79">
        <v>0</v>
      </c>
      <c r="AO124" s="80" t="str">
        <f t="shared" si="127"/>
        <v/>
      </c>
      <c r="AP124" s="80">
        <v>0</v>
      </c>
      <c r="AQ124" s="81" t="str">
        <f t="shared" si="96"/>
        <v/>
      </c>
      <c r="AR124" s="16" t="str">
        <f t="shared" si="128"/>
        <v/>
      </c>
    </row>
    <row r="125" spans="1:44" s="5" customFormat="1" ht="12.75" customHeight="1">
      <c r="A125" s="47" t="s">
        <v>397</v>
      </c>
      <c r="B125" s="40" t="s">
        <v>229</v>
      </c>
      <c r="C125" s="4"/>
      <c r="D125" s="51">
        <v>1.1100000000000001</v>
      </c>
      <c r="E125" s="41" t="s">
        <v>463</v>
      </c>
      <c r="F125" s="92">
        <v>989</v>
      </c>
      <c r="G125" s="92">
        <v>899</v>
      </c>
      <c r="H125" s="124">
        <v>712</v>
      </c>
      <c r="I125" s="79" t="s">
        <v>235</v>
      </c>
      <c r="J125" s="80" t="str">
        <f t="shared" si="113"/>
        <v/>
      </c>
      <c r="K125" s="80">
        <v>0</v>
      </c>
      <c r="L125" s="81" t="str">
        <f t="shared" si="114"/>
        <v/>
      </c>
      <c r="M125" s="16" t="str">
        <f t="shared" si="115"/>
        <v/>
      </c>
      <c r="N125" s="82" t="s">
        <v>235</v>
      </c>
      <c r="O125" s="83" t="str">
        <f t="shared" si="116"/>
        <v/>
      </c>
      <c r="P125" s="83">
        <v>0</v>
      </c>
      <c r="Q125" s="84" t="str">
        <f t="shared" si="117"/>
        <v/>
      </c>
      <c r="R125" s="18" t="str">
        <f t="shared" si="118"/>
        <v/>
      </c>
      <c r="S125" s="124">
        <v>712</v>
      </c>
      <c r="T125" s="79">
        <v>0</v>
      </c>
      <c r="U125" s="80" t="str">
        <f t="shared" si="119"/>
        <v/>
      </c>
      <c r="V125" s="80">
        <v>0</v>
      </c>
      <c r="W125" s="81" t="str">
        <f t="shared" si="92"/>
        <v/>
      </c>
      <c r="X125" s="16" t="str">
        <f t="shared" si="120"/>
        <v/>
      </c>
      <c r="Y125" s="82">
        <v>0</v>
      </c>
      <c r="Z125" s="83" t="str">
        <f t="shared" si="121"/>
        <v/>
      </c>
      <c r="AA125" s="83">
        <v>0</v>
      </c>
      <c r="AB125" s="84" t="str">
        <f t="shared" si="93"/>
        <v/>
      </c>
      <c r="AC125" s="18" t="str">
        <f t="shared" si="122"/>
        <v/>
      </c>
      <c r="AD125" s="79">
        <v>0</v>
      </c>
      <c r="AE125" s="80" t="str">
        <f t="shared" si="123"/>
        <v/>
      </c>
      <c r="AF125" s="80">
        <v>0</v>
      </c>
      <c r="AG125" s="81" t="str">
        <f t="shared" si="94"/>
        <v/>
      </c>
      <c r="AH125" s="16" t="str">
        <f t="shared" si="124"/>
        <v/>
      </c>
      <c r="AI125" s="82">
        <v>0</v>
      </c>
      <c r="AJ125" s="83" t="str">
        <f t="shared" si="125"/>
        <v/>
      </c>
      <c r="AK125" s="83">
        <v>0</v>
      </c>
      <c r="AL125" s="84" t="str">
        <f t="shared" si="95"/>
        <v/>
      </c>
      <c r="AM125" s="18" t="str">
        <f t="shared" si="126"/>
        <v/>
      </c>
      <c r="AN125" s="79">
        <v>0</v>
      </c>
      <c r="AO125" s="80" t="str">
        <f t="shared" si="127"/>
        <v/>
      </c>
      <c r="AP125" s="80">
        <v>0</v>
      </c>
      <c r="AQ125" s="81" t="str">
        <f t="shared" si="96"/>
        <v/>
      </c>
      <c r="AR125" s="16" t="str">
        <f t="shared" si="128"/>
        <v/>
      </c>
    </row>
    <row r="126" spans="1:44" s="5" customFormat="1" ht="12.75" customHeight="1">
      <c r="A126" s="47" t="s">
        <v>398</v>
      </c>
      <c r="B126" s="40" t="s">
        <v>229</v>
      </c>
      <c r="C126" s="4"/>
      <c r="D126" s="51">
        <v>1.1100000000000001</v>
      </c>
      <c r="E126" s="41" t="s">
        <v>464</v>
      </c>
      <c r="F126" s="92">
        <v>1099</v>
      </c>
      <c r="G126" s="92">
        <v>999</v>
      </c>
      <c r="H126" s="124">
        <v>791</v>
      </c>
      <c r="I126" s="79" t="s">
        <v>235</v>
      </c>
      <c r="J126" s="80" t="str">
        <f t="shared" si="113"/>
        <v/>
      </c>
      <c r="K126" s="80">
        <v>0</v>
      </c>
      <c r="L126" s="81" t="str">
        <f t="shared" si="114"/>
        <v/>
      </c>
      <c r="M126" s="16" t="str">
        <f t="shared" si="115"/>
        <v/>
      </c>
      <c r="N126" s="82" t="s">
        <v>235</v>
      </c>
      <c r="O126" s="83" t="str">
        <f t="shared" si="116"/>
        <v/>
      </c>
      <c r="P126" s="83">
        <v>0</v>
      </c>
      <c r="Q126" s="84" t="str">
        <f t="shared" si="117"/>
        <v/>
      </c>
      <c r="R126" s="18" t="str">
        <f t="shared" si="118"/>
        <v/>
      </c>
      <c r="S126" s="124">
        <v>791</v>
      </c>
      <c r="T126" s="79">
        <v>0</v>
      </c>
      <c r="U126" s="80" t="str">
        <f t="shared" si="119"/>
        <v/>
      </c>
      <c r="V126" s="80">
        <v>0</v>
      </c>
      <c r="W126" s="81" t="str">
        <f t="shared" si="92"/>
        <v/>
      </c>
      <c r="X126" s="16" t="str">
        <f t="shared" si="120"/>
        <v/>
      </c>
      <c r="Y126" s="82">
        <v>0</v>
      </c>
      <c r="Z126" s="83" t="str">
        <f t="shared" si="121"/>
        <v/>
      </c>
      <c r="AA126" s="83">
        <v>0</v>
      </c>
      <c r="AB126" s="84" t="str">
        <f t="shared" si="93"/>
        <v/>
      </c>
      <c r="AC126" s="18" t="str">
        <f t="shared" si="122"/>
        <v/>
      </c>
      <c r="AD126" s="79">
        <v>0</v>
      </c>
      <c r="AE126" s="80" t="str">
        <f t="shared" si="123"/>
        <v/>
      </c>
      <c r="AF126" s="80">
        <v>0</v>
      </c>
      <c r="AG126" s="81" t="str">
        <f t="shared" si="94"/>
        <v/>
      </c>
      <c r="AH126" s="16" t="str">
        <f t="shared" si="124"/>
        <v/>
      </c>
      <c r="AI126" s="82">
        <v>0</v>
      </c>
      <c r="AJ126" s="83" t="str">
        <f t="shared" si="125"/>
        <v/>
      </c>
      <c r="AK126" s="83">
        <v>0</v>
      </c>
      <c r="AL126" s="84" t="str">
        <f t="shared" si="95"/>
        <v/>
      </c>
      <c r="AM126" s="18" t="str">
        <f t="shared" si="126"/>
        <v/>
      </c>
      <c r="AN126" s="79">
        <v>0</v>
      </c>
      <c r="AO126" s="80" t="str">
        <f t="shared" si="127"/>
        <v/>
      </c>
      <c r="AP126" s="80">
        <v>0</v>
      </c>
      <c r="AQ126" s="81" t="str">
        <f t="shared" si="96"/>
        <v/>
      </c>
      <c r="AR126" s="16" t="str">
        <f t="shared" si="128"/>
        <v/>
      </c>
    </row>
    <row r="127" spans="1:44" s="5" customFormat="1" ht="12.75" customHeight="1">
      <c r="A127" s="44" t="s">
        <v>390</v>
      </c>
      <c r="B127" s="40" t="s">
        <v>229</v>
      </c>
      <c r="C127" s="4"/>
      <c r="D127" s="51">
        <v>1.1100000000000001</v>
      </c>
      <c r="E127" s="41" t="s">
        <v>465</v>
      </c>
      <c r="F127" s="92">
        <v>1209</v>
      </c>
      <c r="G127" s="92">
        <v>1099</v>
      </c>
      <c r="H127" s="124">
        <v>854</v>
      </c>
      <c r="I127" s="79" t="s">
        <v>235</v>
      </c>
      <c r="J127" s="80" t="str">
        <f t="shared" si="113"/>
        <v/>
      </c>
      <c r="K127" s="80">
        <v>0</v>
      </c>
      <c r="L127" s="81" t="str">
        <f t="shared" si="114"/>
        <v/>
      </c>
      <c r="M127" s="16" t="str">
        <f t="shared" si="115"/>
        <v/>
      </c>
      <c r="N127" s="82" t="s">
        <v>235</v>
      </c>
      <c r="O127" s="83" t="str">
        <f t="shared" si="116"/>
        <v/>
      </c>
      <c r="P127" s="83">
        <v>0</v>
      </c>
      <c r="Q127" s="84" t="str">
        <f t="shared" si="117"/>
        <v/>
      </c>
      <c r="R127" s="18" t="str">
        <f t="shared" si="118"/>
        <v/>
      </c>
      <c r="S127" s="124">
        <v>854</v>
      </c>
      <c r="T127" s="79">
        <v>0</v>
      </c>
      <c r="U127" s="80" t="str">
        <f t="shared" si="119"/>
        <v/>
      </c>
      <c r="V127" s="80">
        <v>0</v>
      </c>
      <c r="W127" s="81" t="str">
        <f t="shared" si="92"/>
        <v/>
      </c>
      <c r="X127" s="16" t="str">
        <f t="shared" si="120"/>
        <v/>
      </c>
      <c r="Y127" s="82" t="s">
        <v>235</v>
      </c>
      <c r="Z127" s="83" t="str">
        <f t="shared" si="121"/>
        <v/>
      </c>
      <c r="AA127" s="83">
        <v>0</v>
      </c>
      <c r="AB127" s="84" t="str">
        <f t="shared" si="93"/>
        <v/>
      </c>
      <c r="AC127" s="18" t="str">
        <f t="shared" si="122"/>
        <v/>
      </c>
      <c r="AD127" s="79">
        <v>0</v>
      </c>
      <c r="AE127" s="80" t="str">
        <f t="shared" si="123"/>
        <v/>
      </c>
      <c r="AF127" s="80">
        <v>0</v>
      </c>
      <c r="AG127" s="81" t="str">
        <f t="shared" si="94"/>
        <v/>
      </c>
      <c r="AH127" s="16" t="str">
        <f t="shared" si="124"/>
        <v/>
      </c>
      <c r="AI127" s="82">
        <v>0</v>
      </c>
      <c r="AJ127" s="83" t="str">
        <f t="shared" si="125"/>
        <v/>
      </c>
      <c r="AK127" s="83">
        <v>0</v>
      </c>
      <c r="AL127" s="84" t="str">
        <f t="shared" si="95"/>
        <v/>
      </c>
      <c r="AM127" s="18" t="str">
        <f t="shared" si="126"/>
        <v/>
      </c>
      <c r="AN127" s="79">
        <v>0</v>
      </c>
      <c r="AO127" s="80" t="str">
        <f t="shared" si="127"/>
        <v/>
      </c>
      <c r="AP127" s="80">
        <v>0</v>
      </c>
      <c r="AQ127" s="81" t="str">
        <f t="shared" si="96"/>
        <v/>
      </c>
      <c r="AR127" s="16" t="str">
        <f t="shared" si="128"/>
        <v/>
      </c>
    </row>
    <row r="128" spans="1:44" s="5" customFormat="1" ht="12.75" customHeight="1">
      <c r="A128" s="47" t="s">
        <v>393</v>
      </c>
      <c r="B128" s="40" t="s">
        <v>229</v>
      </c>
      <c r="C128" s="4"/>
      <c r="D128" s="51">
        <v>1.1100000000000001</v>
      </c>
      <c r="E128" s="41" t="s">
        <v>402</v>
      </c>
      <c r="F128" s="92">
        <v>1209</v>
      </c>
      <c r="G128" s="92">
        <v>1099</v>
      </c>
      <c r="H128" s="124">
        <v>854</v>
      </c>
      <c r="I128" s="79" t="s">
        <v>235</v>
      </c>
      <c r="J128" s="80" t="str">
        <f t="shared" si="113"/>
        <v/>
      </c>
      <c r="K128" s="80">
        <v>0</v>
      </c>
      <c r="L128" s="81" t="str">
        <f t="shared" si="114"/>
        <v/>
      </c>
      <c r="M128" s="16" t="str">
        <f t="shared" si="115"/>
        <v/>
      </c>
      <c r="N128" s="82" t="s">
        <v>235</v>
      </c>
      <c r="O128" s="83" t="str">
        <f t="shared" si="116"/>
        <v/>
      </c>
      <c r="P128" s="83">
        <v>0</v>
      </c>
      <c r="Q128" s="84" t="str">
        <f t="shared" si="117"/>
        <v/>
      </c>
      <c r="R128" s="18" t="str">
        <f t="shared" si="118"/>
        <v/>
      </c>
      <c r="S128" s="124">
        <v>854</v>
      </c>
      <c r="T128" s="79">
        <v>0</v>
      </c>
      <c r="U128" s="80" t="str">
        <f t="shared" si="119"/>
        <v/>
      </c>
      <c r="V128" s="80">
        <v>0</v>
      </c>
      <c r="W128" s="81" t="str">
        <f t="shared" si="92"/>
        <v/>
      </c>
      <c r="X128" s="16" t="str">
        <f t="shared" si="120"/>
        <v/>
      </c>
      <c r="Y128" s="82" t="s">
        <v>235</v>
      </c>
      <c r="Z128" s="83" t="str">
        <f t="shared" si="121"/>
        <v/>
      </c>
      <c r="AA128" s="83">
        <v>0</v>
      </c>
      <c r="AB128" s="84" t="str">
        <f t="shared" si="93"/>
        <v/>
      </c>
      <c r="AC128" s="18" t="str">
        <f t="shared" si="122"/>
        <v/>
      </c>
      <c r="AD128" s="79">
        <v>0</v>
      </c>
      <c r="AE128" s="80" t="str">
        <f t="shared" si="123"/>
        <v/>
      </c>
      <c r="AF128" s="80">
        <v>0</v>
      </c>
      <c r="AG128" s="81" t="str">
        <f t="shared" si="94"/>
        <v/>
      </c>
      <c r="AH128" s="16" t="str">
        <f t="shared" si="124"/>
        <v/>
      </c>
      <c r="AI128" s="82">
        <v>0</v>
      </c>
      <c r="AJ128" s="83" t="str">
        <f t="shared" si="125"/>
        <v/>
      </c>
      <c r="AK128" s="83">
        <v>0</v>
      </c>
      <c r="AL128" s="84" t="str">
        <f t="shared" si="95"/>
        <v/>
      </c>
      <c r="AM128" s="18" t="str">
        <f t="shared" si="126"/>
        <v/>
      </c>
      <c r="AN128" s="79">
        <v>0</v>
      </c>
      <c r="AO128" s="80" t="str">
        <f t="shared" si="127"/>
        <v/>
      </c>
      <c r="AP128" s="80">
        <v>0</v>
      </c>
      <c r="AQ128" s="81" t="str">
        <f t="shared" si="96"/>
        <v/>
      </c>
      <c r="AR128" s="16" t="str">
        <f t="shared" si="128"/>
        <v/>
      </c>
    </row>
    <row r="129" spans="1:44" s="5" customFormat="1" ht="12.75" customHeight="1">
      <c r="A129" s="47" t="s">
        <v>394</v>
      </c>
      <c r="B129" s="40" t="s">
        <v>229</v>
      </c>
      <c r="C129" s="4"/>
      <c r="D129" s="51">
        <v>1.1100000000000001</v>
      </c>
      <c r="E129" s="41" t="s">
        <v>466</v>
      </c>
      <c r="F129" s="92">
        <v>1319</v>
      </c>
      <c r="G129" s="92">
        <v>1199</v>
      </c>
      <c r="H129" s="124">
        <v>932</v>
      </c>
      <c r="I129" s="79" t="s">
        <v>235</v>
      </c>
      <c r="J129" s="80" t="str">
        <f t="shared" si="113"/>
        <v/>
      </c>
      <c r="K129" s="80">
        <v>0</v>
      </c>
      <c r="L129" s="81" t="str">
        <f t="shared" si="114"/>
        <v/>
      </c>
      <c r="M129" s="16" t="str">
        <f t="shared" si="115"/>
        <v/>
      </c>
      <c r="N129" s="82" t="s">
        <v>235</v>
      </c>
      <c r="O129" s="83" t="str">
        <f t="shared" si="116"/>
        <v/>
      </c>
      <c r="P129" s="83">
        <v>0</v>
      </c>
      <c r="Q129" s="84" t="str">
        <f t="shared" si="117"/>
        <v/>
      </c>
      <c r="R129" s="18" t="str">
        <f t="shared" si="118"/>
        <v/>
      </c>
      <c r="S129" s="124">
        <v>932</v>
      </c>
      <c r="T129" s="79">
        <v>0</v>
      </c>
      <c r="U129" s="80" t="str">
        <f t="shared" si="119"/>
        <v/>
      </c>
      <c r="V129" s="80">
        <v>0</v>
      </c>
      <c r="W129" s="81" t="str">
        <f t="shared" si="92"/>
        <v/>
      </c>
      <c r="X129" s="16" t="str">
        <f t="shared" si="120"/>
        <v/>
      </c>
      <c r="Y129" s="82" t="s">
        <v>235</v>
      </c>
      <c r="Z129" s="83" t="str">
        <f t="shared" si="121"/>
        <v/>
      </c>
      <c r="AA129" s="83">
        <v>0</v>
      </c>
      <c r="AB129" s="84" t="str">
        <f t="shared" si="93"/>
        <v/>
      </c>
      <c r="AC129" s="18" t="str">
        <f t="shared" si="122"/>
        <v/>
      </c>
      <c r="AD129" s="79">
        <v>0</v>
      </c>
      <c r="AE129" s="80" t="str">
        <f t="shared" si="123"/>
        <v/>
      </c>
      <c r="AF129" s="80">
        <v>0</v>
      </c>
      <c r="AG129" s="81" t="str">
        <f t="shared" si="94"/>
        <v/>
      </c>
      <c r="AH129" s="16" t="str">
        <f t="shared" si="124"/>
        <v/>
      </c>
      <c r="AI129" s="82">
        <v>0</v>
      </c>
      <c r="AJ129" s="83" t="str">
        <f t="shared" si="125"/>
        <v/>
      </c>
      <c r="AK129" s="83">
        <v>0</v>
      </c>
      <c r="AL129" s="84" t="str">
        <f t="shared" si="95"/>
        <v/>
      </c>
      <c r="AM129" s="18" t="str">
        <f t="shared" si="126"/>
        <v/>
      </c>
      <c r="AN129" s="79">
        <v>0</v>
      </c>
      <c r="AO129" s="80" t="str">
        <f t="shared" si="127"/>
        <v/>
      </c>
      <c r="AP129" s="80">
        <v>0</v>
      </c>
      <c r="AQ129" s="81" t="str">
        <f t="shared" si="96"/>
        <v/>
      </c>
      <c r="AR129" s="16" t="str">
        <f t="shared" si="128"/>
        <v/>
      </c>
    </row>
    <row r="130" spans="1:44" s="5" customFormat="1" ht="12.75" customHeight="1">
      <c r="A130" s="44" t="s">
        <v>391</v>
      </c>
      <c r="B130" s="40" t="s">
        <v>229</v>
      </c>
      <c r="C130" s="4"/>
      <c r="D130" s="51">
        <v>1.1100000000000001</v>
      </c>
      <c r="E130" s="41" t="s">
        <v>465</v>
      </c>
      <c r="F130" s="92">
        <v>1099</v>
      </c>
      <c r="G130" s="92">
        <v>999</v>
      </c>
      <c r="H130" s="124">
        <v>776</v>
      </c>
      <c r="I130" s="79" t="s">
        <v>235</v>
      </c>
      <c r="J130" s="80" t="str">
        <f t="shared" si="113"/>
        <v/>
      </c>
      <c r="K130" s="80">
        <v>0</v>
      </c>
      <c r="L130" s="81" t="str">
        <f t="shared" si="114"/>
        <v/>
      </c>
      <c r="M130" s="16" t="str">
        <f t="shared" si="115"/>
        <v/>
      </c>
      <c r="N130" s="82" t="s">
        <v>235</v>
      </c>
      <c r="O130" s="83" t="str">
        <f t="shared" si="116"/>
        <v/>
      </c>
      <c r="P130" s="83">
        <v>0</v>
      </c>
      <c r="Q130" s="84" t="str">
        <f t="shared" si="117"/>
        <v/>
      </c>
      <c r="R130" s="18" t="str">
        <f t="shared" si="118"/>
        <v/>
      </c>
      <c r="S130" s="124">
        <v>776</v>
      </c>
      <c r="T130" s="79">
        <v>0</v>
      </c>
      <c r="U130" s="80" t="str">
        <f t="shared" si="119"/>
        <v/>
      </c>
      <c r="V130" s="80">
        <v>0</v>
      </c>
      <c r="W130" s="81" t="str">
        <f t="shared" si="92"/>
        <v/>
      </c>
      <c r="X130" s="16" t="str">
        <f t="shared" si="120"/>
        <v/>
      </c>
      <c r="Y130" s="82" t="s">
        <v>235</v>
      </c>
      <c r="Z130" s="83" t="str">
        <f t="shared" si="121"/>
        <v/>
      </c>
      <c r="AA130" s="83">
        <v>0</v>
      </c>
      <c r="AB130" s="84" t="str">
        <f t="shared" si="93"/>
        <v/>
      </c>
      <c r="AC130" s="18" t="str">
        <f t="shared" si="122"/>
        <v/>
      </c>
      <c r="AD130" s="79">
        <v>0</v>
      </c>
      <c r="AE130" s="80" t="str">
        <f t="shared" si="123"/>
        <v/>
      </c>
      <c r="AF130" s="80">
        <v>0</v>
      </c>
      <c r="AG130" s="81" t="str">
        <f t="shared" si="94"/>
        <v/>
      </c>
      <c r="AH130" s="16" t="str">
        <f t="shared" si="124"/>
        <v/>
      </c>
      <c r="AI130" s="82">
        <v>0</v>
      </c>
      <c r="AJ130" s="83" t="str">
        <f t="shared" si="125"/>
        <v/>
      </c>
      <c r="AK130" s="83">
        <v>0</v>
      </c>
      <c r="AL130" s="84" t="str">
        <f t="shared" si="95"/>
        <v/>
      </c>
      <c r="AM130" s="18" t="str">
        <f t="shared" si="126"/>
        <v/>
      </c>
      <c r="AN130" s="79">
        <v>0</v>
      </c>
      <c r="AO130" s="80" t="str">
        <f t="shared" si="127"/>
        <v/>
      </c>
      <c r="AP130" s="80">
        <v>0</v>
      </c>
      <c r="AQ130" s="81" t="str">
        <f t="shared" si="96"/>
        <v/>
      </c>
      <c r="AR130" s="16" t="str">
        <f t="shared" si="128"/>
        <v/>
      </c>
    </row>
    <row r="131" spans="1:44" s="5" customFormat="1" ht="12.75" customHeight="1">
      <c r="A131" s="47" t="s">
        <v>395</v>
      </c>
      <c r="B131" s="40" t="s">
        <v>229</v>
      </c>
      <c r="C131" s="4"/>
      <c r="D131" s="51">
        <v>1.1100000000000001</v>
      </c>
      <c r="E131" s="41" t="s">
        <v>402</v>
      </c>
      <c r="F131" s="92">
        <v>1099</v>
      </c>
      <c r="G131" s="92">
        <v>999</v>
      </c>
      <c r="H131" s="124">
        <v>776</v>
      </c>
      <c r="I131" s="79" t="s">
        <v>235</v>
      </c>
      <c r="J131" s="80" t="str">
        <f t="shared" si="113"/>
        <v/>
      </c>
      <c r="K131" s="80">
        <v>0</v>
      </c>
      <c r="L131" s="81" t="str">
        <f t="shared" si="114"/>
        <v/>
      </c>
      <c r="M131" s="16" t="str">
        <f t="shared" si="115"/>
        <v/>
      </c>
      <c r="N131" s="82" t="s">
        <v>235</v>
      </c>
      <c r="O131" s="83" t="str">
        <f t="shared" si="116"/>
        <v/>
      </c>
      <c r="P131" s="83">
        <v>0</v>
      </c>
      <c r="Q131" s="84" t="str">
        <f t="shared" si="117"/>
        <v/>
      </c>
      <c r="R131" s="18" t="str">
        <f t="shared" si="118"/>
        <v/>
      </c>
      <c r="S131" s="124">
        <v>776</v>
      </c>
      <c r="T131" s="79">
        <v>0</v>
      </c>
      <c r="U131" s="80" t="str">
        <f t="shared" si="119"/>
        <v/>
      </c>
      <c r="V131" s="80">
        <v>0</v>
      </c>
      <c r="W131" s="81" t="str">
        <f t="shared" si="92"/>
        <v/>
      </c>
      <c r="X131" s="16" t="str">
        <f t="shared" si="120"/>
        <v/>
      </c>
      <c r="Y131" s="82" t="s">
        <v>235</v>
      </c>
      <c r="Z131" s="83" t="str">
        <f t="shared" si="121"/>
        <v/>
      </c>
      <c r="AA131" s="83">
        <v>0</v>
      </c>
      <c r="AB131" s="84" t="str">
        <f t="shared" si="93"/>
        <v/>
      </c>
      <c r="AC131" s="18" t="str">
        <f t="shared" si="122"/>
        <v/>
      </c>
      <c r="AD131" s="79">
        <v>0</v>
      </c>
      <c r="AE131" s="80" t="str">
        <f t="shared" si="123"/>
        <v/>
      </c>
      <c r="AF131" s="80">
        <v>0</v>
      </c>
      <c r="AG131" s="81" t="str">
        <f t="shared" si="94"/>
        <v/>
      </c>
      <c r="AH131" s="16" t="str">
        <f t="shared" si="124"/>
        <v/>
      </c>
      <c r="AI131" s="82">
        <v>0</v>
      </c>
      <c r="AJ131" s="83" t="str">
        <f t="shared" si="125"/>
        <v/>
      </c>
      <c r="AK131" s="83">
        <v>0</v>
      </c>
      <c r="AL131" s="84" t="str">
        <f t="shared" si="95"/>
        <v/>
      </c>
      <c r="AM131" s="18" t="str">
        <f t="shared" si="126"/>
        <v/>
      </c>
      <c r="AN131" s="79">
        <v>0</v>
      </c>
      <c r="AO131" s="80" t="str">
        <f t="shared" si="127"/>
        <v/>
      </c>
      <c r="AP131" s="80">
        <v>0</v>
      </c>
      <c r="AQ131" s="81" t="str">
        <f t="shared" si="96"/>
        <v/>
      </c>
      <c r="AR131" s="16" t="str">
        <f t="shared" si="128"/>
        <v/>
      </c>
    </row>
    <row r="132" spans="1:44" s="5" customFormat="1" ht="12.75" customHeight="1">
      <c r="A132" s="47" t="s">
        <v>396</v>
      </c>
      <c r="B132" s="40" t="s">
        <v>229</v>
      </c>
      <c r="C132" s="4"/>
      <c r="D132" s="51">
        <v>1.1100000000000001</v>
      </c>
      <c r="E132" s="41" t="s">
        <v>466</v>
      </c>
      <c r="F132" s="92">
        <v>1209</v>
      </c>
      <c r="G132" s="92">
        <v>1099</v>
      </c>
      <c r="H132" s="124">
        <v>854</v>
      </c>
      <c r="I132" s="79" t="s">
        <v>235</v>
      </c>
      <c r="J132" s="80" t="str">
        <f t="shared" si="113"/>
        <v/>
      </c>
      <c r="K132" s="80">
        <v>0</v>
      </c>
      <c r="L132" s="81" t="str">
        <f t="shared" si="114"/>
        <v/>
      </c>
      <c r="M132" s="16" t="str">
        <f t="shared" si="115"/>
        <v/>
      </c>
      <c r="N132" s="82" t="s">
        <v>235</v>
      </c>
      <c r="O132" s="83" t="str">
        <f t="shared" si="116"/>
        <v/>
      </c>
      <c r="P132" s="83">
        <v>0</v>
      </c>
      <c r="Q132" s="84" t="str">
        <f t="shared" si="117"/>
        <v/>
      </c>
      <c r="R132" s="18" t="str">
        <f t="shared" si="118"/>
        <v/>
      </c>
      <c r="S132" s="124">
        <v>854</v>
      </c>
      <c r="T132" s="79">
        <v>0</v>
      </c>
      <c r="U132" s="80" t="str">
        <f t="shared" si="119"/>
        <v/>
      </c>
      <c r="V132" s="80">
        <v>0</v>
      </c>
      <c r="W132" s="81" t="str">
        <f t="shared" si="92"/>
        <v/>
      </c>
      <c r="X132" s="16" t="str">
        <f t="shared" si="120"/>
        <v/>
      </c>
      <c r="Y132" s="82" t="s">
        <v>235</v>
      </c>
      <c r="Z132" s="83" t="str">
        <f t="shared" si="121"/>
        <v/>
      </c>
      <c r="AA132" s="83">
        <v>0</v>
      </c>
      <c r="AB132" s="84" t="str">
        <f t="shared" si="93"/>
        <v/>
      </c>
      <c r="AC132" s="18" t="str">
        <f t="shared" si="122"/>
        <v/>
      </c>
      <c r="AD132" s="79">
        <v>0</v>
      </c>
      <c r="AE132" s="80" t="str">
        <f t="shared" si="123"/>
        <v/>
      </c>
      <c r="AF132" s="80">
        <v>0</v>
      </c>
      <c r="AG132" s="81" t="str">
        <f t="shared" si="94"/>
        <v/>
      </c>
      <c r="AH132" s="16" t="str">
        <f t="shared" si="124"/>
        <v/>
      </c>
      <c r="AI132" s="82">
        <v>0</v>
      </c>
      <c r="AJ132" s="83" t="str">
        <f t="shared" si="125"/>
        <v/>
      </c>
      <c r="AK132" s="83">
        <v>0</v>
      </c>
      <c r="AL132" s="84" t="str">
        <f t="shared" si="95"/>
        <v/>
      </c>
      <c r="AM132" s="18" t="str">
        <f t="shared" si="126"/>
        <v/>
      </c>
      <c r="AN132" s="79">
        <v>0</v>
      </c>
      <c r="AO132" s="80" t="str">
        <f t="shared" si="127"/>
        <v/>
      </c>
      <c r="AP132" s="80">
        <v>0</v>
      </c>
      <c r="AQ132" s="81" t="str">
        <f t="shared" si="96"/>
        <v/>
      </c>
      <c r="AR132" s="16" t="str">
        <f t="shared" si="128"/>
        <v/>
      </c>
    </row>
    <row r="133" spans="1:44" s="5" customFormat="1" ht="12.75" customHeight="1">
      <c r="A133" s="44" t="s">
        <v>123</v>
      </c>
      <c r="B133" s="40" t="s">
        <v>229</v>
      </c>
      <c r="C133" s="4"/>
      <c r="D133" s="51">
        <v>1.1100000000000001</v>
      </c>
      <c r="E133" s="41" t="s">
        <v>399</v>
      </c>
      <c r="F133" s="92">
        <v>1319</v>
      </c>
      <c r="G133" s="92">
        <v>1199</v>
      </c>
      <c r="H133" s="124">
        <v>932</v>
      </c>
      <c r="I133" s="79" t="s">
        <v>235</v>
      </c>
      <c r="J133" s="80" t="str">
        <f t="shared" si="113"/>
        <v/>
      </c>
      <c r="K133" s="80">
        <v>0</v>
      </c>
      <c r="L133" s="81" t="str">
        <f t="shared" si="114"/>
        <v/>
      </c>
      <c r="M133" s="16" t="str">
        <f t="shared" si="115"/>
        <v/>
      </c>
      <c r="N133" s="82" t="s">
        <v>235</v>
      </c>
      <c r="O133" s="83" t="str">
        <f t="shared" si="116"/>
        <v/>
      </c>
      <c r="P133" s="83">
        <v>0</v>
      </c>
      <c r="Q133" s="84" t="str">
        <f t="shared" si="117"/>
        <v/>
      </c>
      <c r="R133" s="18" t="str">
        <f t="shared" si="118"/>
        <v/>
      </c>
      <c r="S133" s="124">
        <v>932</v>
      </c>
      <c r="T133" s="79">
        <v>0</v>
      </c>
      <c r="U133" s="80" t="str">
        <f t="shared" si="119"/>
        <v/>
      </c>
      <c r="V133" s="80">
        <v>0</v>
      </c>
      <c r="W133" s="81" t="str">
        <f t="shared" si="92"/>
        <v/>
      </c>
      <c r="X133" s="16" t="str">
        <f t="shared" si="120"/>
        <v/>
      </c>
      <c r="Y133" s="82">
        <v>0</v>
      </c>
      <c r="Z133" s="83" t="str">
        <f t="shared" si="121"/>
        <v/>
      </c>
      <c r="AA133" s="83">
        <v>0</v>
      </c>
      <c r="AB133" s="84" t="str">
        <f t="shared" si="93"/>
        <v/>
      </c>
      <c r="AC133" s="18" t="str">
        <f t="shared" si="122"/>
        <v/>
      </c>
      <c r="AD133" s="79">
        <v>0</v>
      </c>
      <c r="AE133" s="80" t="str">
        <f t="shared" si="123"/>
        <v/>
      </c>
      <c r="AF133" s="80">
        <v>0</v>
      </c>
      <c r="AG133" s="81" t="str">
        <f t="shared" si="94"/>
        <v/>
      </c>
      <c r="AH133" s="16" t="str">
        <f t="shared" si="124"/>
        <v/>
      </c>
      <c r="AI133" s="82">
        <v>0</v>
      </c>
      <c r="AJ133" s="83" t="str">
        <f t="shared" si="125"/>
        <v/>
      </c>
      <c r="AK133" s="83">
        <v>0</v>
      </c>
      <c r="AL133" s="84" t="str">
        <f t="shared" si="95"/>
        <v/>
      </c>
      <c r="AM133" s="18" t="str">
        <f t="shared" si="126"/>
        <v/>
      </c>
      <c r="AN133" s="79">
        <v>0</v>
      </c>
      <c r="AO133" s="80" t="str">
        <f t="shared" si="127"/>
        <v/>
      </c>
      <c r="AP133" s="80">
        <v>0</v>
      </c>
      <c r="AQ133" s="81" t="str">
        <f t="shared" si="96"/>
        <v/>
      </c>
      <c r="AR133" s="16" t="str">
        <f t="shared" si="128"/>
        <v/>
      </c>
    </row>
    <row r="134" spans="1:44" s="5" customFormat="1" ht="12.75" customHeight="1">
      <c r="A134" s="47" t="s">
        <v>150</v>
      </c>
      <c r="B134" s="40" t="s">
        <v>229</v>
      </c>
      <c r="C134" s="4"/>
      <c r="D134" s="51">
        <v>1.1100000000000001</v>
      </c>
      <c r="E134" s="41" t="s">
        <v>400</v>
      </c>
      <c r="F134" s="92">
        <v>1319</v>
      </c>
      <c r="G134" s="92">
        <v>1199</v>
      </c>
      <c r="H134" s="124">
        <v>932</v>
      </c>
      <c r="I134" s="79" t="s">
        <v>235</v>
      </c>
      <c r="J134" s="80" t="str">
        <f t="shared" si="113"/>
        <v/>
      </c>
      <c r="K134" s="80">
        <v>0</v>
      </c>
      <c r="L134" s="81" t="str">
        <f t="shared" si="114"/>
        <v/>
      </c>
      <c r="M134" s="16" t="str">
        <f t="shared" si="115"/>
        <v/>
      </c>
      <c r="N134" s="82" t="s">
        <v>235</v>
      </c>
      <c r="O134" s="83" t="str">
        <f t="shared" si="116"/>
        <v/>
      </c>
      <c r="P134" s="83">
        <v>0</v>
      </c>
      <c r="Q134" s="84" t="str">
        <f t="shared" si="117"/>
        <v/>
      </c>
      <c r="R134" s="18" t="str">
        <f t="shared" si="118"/>
        <v/>
      </c>
      <c r="S134" s="124">
        <v>932</v>
      </c>
      <c r="T134" s="79">
        <v>0</v>
      </c>
      <c r="U134" s="80" t="str">
        <f t="shared" si="119"/>
        <v/>
      </c>
      <c r="V134" s="80">
        <v>0</v>
      </c>
      <c r="W134" s="81" t="str">
        <f t="shared" si="92"/>
        <v/>
      </c>
      <c r="X134" s="16" t="str">
        <f t="shared" si="120"/>
        <v/>
      </c>
      <c r="Y134" s="82">
        <v>0</v>
      </c>
      <c r="Z134" s="83" t="str">
        <f t="shared" si="121"/>
        <v/>
      </c>
      <c r="AA134" s="83">
        <v>0</v>
      </c>
      <c r="AB134" s="84" t="str">
        <f t="shared" si="93"/>
        <v/>
      </c>
      <c r="AC134" s="18" t="str">
        <f t="shared" si="122"/>
        <v/>
      </c>
      <c r="AD134" s="79">
        <v>0</v>
      </c>
      <c r="AE134" s="80" t="str">
        <f t="shared" si="123"/>
        <v/>
      </c>
      <c r="AF134" s="80">
        <v>0</v>
      </c>
      <c r="AG134" s="81" t="str">
        <f t="shared" si="94"/>
        <v/>
      </c>
      <c r="AH134" s="16" t="str">
        <f t="shared" si="124"/>
        <v/>
      </c>
      <c r="AI134" s="82">
        <v>0</v>
      </c>
      <c r="AJ134" s="83" t="str">
        <f t="shared" si="125"/>
        <v/>
      </c>
      <c r="AK134" s="83">
        <v>0</v>
      </c>
      <c r="AL134" s="84" t="str">
        <f t="shared" si="95"/>
        <v/>
      </c>
      <c r="AM134" s="18" t="str">
        <f t="shared" si="126"/>
        <v/>
      </c>
      <c r="AN134" s="79">
        <v>0</v>
      </c>
      <c r="AO134" s="80" t="str">
        <f t="shared" si="127"/>
        <v/>
      </c>
      <c r="AP134" s="80">
        <v>0</v>
      </c>
      <c r="AQ134" s="81" t="str">
        <f t="shared" si="96"/>
        <v/>
      </c>
      <c r="AR134" s="16" t="str">
        <f t="shared" si="128"/>
        <v/>
      </c>
    </row>
    <row r="135" spans="1:44" s="5" customFormat="1" ht="12.75" customHeight="1">
      <c r="A135" s="47" t="s">
        <v>166</v>
      </c>
      <c r="B135" s="40" t="s">
        <v>229</v>
      </c>
      <c r="C135" s="4"/>
      <c r="D135" s="51">
        <v>1.1100000000000001</v>
      </c>
      <c r="E135" s="41" t="s">
        <v>338</v>
      </c>
      <c r="F135" s="92">
        <v>1429</v>
      </c>
      <c r="G135" s="92">
        <v>1299</v>
      </c>
      <c r="H135" s="124">
        <v>1009</v>
      </c>
      <c r="I135" s="79" t="s">
        <v>235</v>
      </c>
      <c r="J135" s="80" t="str">
        <f t="shared" si="113"/>
        <v/>
      </c>
      <c r="K135" s="80">
        <v>0</v>
      </c>
      <c r="L135" s="81" t="str">
        <f t="shared" si="114"/>
        <v/>
      </c>
      <c r="M135" s="16" t="str">
        <f t="shared" si="115"/>
        <v/>
      </c>
      <c r="N135" s="82" t="s">
        <v>235</v>
      </c>
      <c r="O135" s="83" t="str">
        <f t="shared" si="116"/>
        <v/>
      </c>
      <c r="P135" s="83">
        <v>0</v>
      </c>
      <c r="Q135" s="84" t="str">
        <f t="shared" si="117"/>
        <v/>
      </c>
      <c r="R135" s="18" t="str">
        <f t="shared" si="118"/>
        <v/>
      </c>
      <c r="S135" s="124">
        <v>1009</v>
      </c>
      <c r="T135" s="79">
        <v>0</v>
      </c>
      <c r="U135" s="80" t="str">
        <f t="shared" si="119"/>
        <v/>
      </c>
      <c r="V135" s="80">
        <v>0</v>
      </c>
      <c r="W135" s="81" t="str">
        <f t="shared" si="92"/>
        <v/>
      </c>
      <c r="X135" s="16" t="str">
        <f t="shared" si="120"/>
        <v/>
      </c>
      <c r="Y135" s="82">
        <v>0</v>
      </c>
      <c r="Z135" s="83" t="str">
        <f t="shared" si="121"/>
        <v/>
      </c>
      <c r="AA135" s="83">
        <v>0</v>
      </c>
      <c r="AB135" s="84" t="str">
        <f t="shared" si="93"/>
        <v/>
      </c>
      <c r="AC135" s="18" t="str">
        <f t="shared" si="122"/>
        <v/>
      </c>
      <c r="AD135" s="79">
        <v>0</v>
      </c>
      <c r="AE135" s="80" t="str">
        <f t="shared" si="123"/>
        <v/>
      </c>
      <c r="AF135" s="80">
        <v>0</v>
      </c>
      <c r="AG135" s="81" t="str">
        <f t="shared" si="94"/>
        <v/>
      </c>
      <c r="AH135" s="16" t="str">
        <f t="shared" si="124"/>
        <v/>
      </c>
      <c r="AI135" s="82">
        <v>0</v>
      </c>
      <c r="AJ135" s="83" t="str">
        <f t="shared" si="125"/>
        <v/>
      </c>
      <c r="AK135" s="83">
        <v>0</v>
      </c>
      <c r="AL135" s="84" t="str">
        <f t="shared" si="95"/>
        <v/>
      </c>
      <c r="AM135" s="18" t="str">
        <f t="shared" si="126"/>
        <v/>
      </c>
      <c r="AN135" s="79">
        <v>0</v>
      </c>
      <c r="AO135" s="80" t="str">
        <f t="shared" si="127"/>
        <v/>
      </c>
      <c r="AP135" s="80">
        <v>0</v>
      </c>
      <c r="AQ135" s="81" t="str">
        <f t="shared" si="96"/>
        <v/>
      </c>
      <c r="AR135" s="16" t="str">
        <f t="shared" si="128"/>
        <v/>
      </c>
    </row>
    <row r="136" spans="1:44" s="5" customFormat="1" ht="12.75" customHeight="1">
      <c r="A136" s="116" t="s">
        <v>551</v>
      </c>
      <c r="B136" s="40" t="s">
        <v>229</v>
      </c>
      <c r="C136" s="4" t="s">
        <v>544</v>
      </c>
      <c r="D136" s="51" t="s">
        <v>560</v>
      </c>
      <c r="E136" s="41" t="s">
        <v>399</v>
      </c>
      <c r="F136" s="92">
        <v>1319</v>
      </c>
      <c r="G136" s="92">
        <v>1199</v>
      </c>
      <c r="H136" s="124">
        <v>932</v>
      </c>
      <c r="I136" s="79">
        <v>0</v>
      </c>
      <c r="J136" s="80" t="str">
        <f t="shared" ref="J136:J144" si="129">IFERROR(IF(I136&gt;1,I136*0.9,""),"")</f>
        <v/>
      </c>
      <c r="K136" s="80">
        <v>0</v>
      </c>
      <c r="L136" s="81" t="str">
        <f t="shared" si="114"/>
        <v/>
      </c>
      <c r="M136" s="16" t="str">
        <f t="shared" si="115"/>
        <v/>
      </c>
      <c r="N136" s="82">
        <v>0</v>
      </c>
      <c r="O136" s="83" t="str">
        <f t="shared" ref="O136:O144" si="130">IFERROR(IF(N136&gt;1,N136*0.9,""),"")</f>
        <v/>
      </c>
      <c r="P136" s="83">
        <v>0</v>
      </c>
      <c r="Q136" s="84" t="str">
        <f t="shared" si="117"/>
        <v/>
      </c>
      <c r="R136" s="18" t="str">
        <f t="shared" si="118"/>
        <v/>
      </c>
      <c r="S136" s="124">
        <v>932</v>
      </c>
      <c r="T136" s="79">
        <v>0</v>
      </c>
      <c r="U136" s="80" t="str">
        <f t="shared" ref="U136:U144" si="131">IFERROR(IF(T136&gt;1,T136*0.9,""),"")</f>
        <v/>
      </c>
      <c r="V136" s="80">
        <v>0</v>
      </c>
      <c r="W136" s="81" t="str">
        <f t="shared" ref="W136:W199" si="132">IFERROR(IF(V136&gt;1,($S136-V136),""),"")</f>
        <v/>
      </c>
      <c r="X136" s="16" t="str">
        <f t="shared" si="120"/>
        <v/>
      </c>
      <c r="Y136" s="82">
        <v>0</v>
      </c>
      <c r="Z136" s="83" t="str">
        <f t="shared" ref="Z136:Z144" si="133">IFERROR(IF(Y136&gt;1,Y136*0.9,""),"")</f>
        <v/>
      </c>
      <c r="AA136" s="83">
        <v>0</v>
      </c>
      <c r="AB136" s="84" t="str">
        <f t="shared" ref="AB136:AB199" si="134">IFERROR(IF(AA136&gt;1,($S136-AA136),""),"")</f>
        <v/>
      </c>
      <c r="AC136" s="18" t="str">
        <f t="shared" si="122"/>
        <v/>
      </c>
      <c r="AD136" s="79">
        <v>0</v>
      </c>
      <c r="AE136" s="80" t="str">
        <f t="shared" ref="AE136:AE144" si="135">IFERROR(IF(AD136&gt;1,AD136*0.9,""),"")</f>
        <v/>
      </c>
      <c r="AF136" s="80">
        <v>0</v>
      </c>
      <c r="AG136" s="81" t="str">
        <f t="shared" ref="AG136:AG199" si="136">IFERROR(IF(AF136&gt;1,($S136-AF136),""),"")</f>
        <v/>
      </c>
      <c r="AH136" s="16" t="str">
        <f t="shared" si="124"/>
        <v/>
      </c>
      <c r="AI136" s="82">
        <v>0</v>
      </c>
      <c r="AJ136" s="83" t="str">
        <f t="shared" ref="AJ136:AJ144" si="137">IFERROR(IF(AI136&gt;1,AI136*0.9,""),"")</f>
        <v/>
      </c>
      <c r="AK136" s="83">
        <v>0</v>
      </c>
      <c r="AL136" s="84" t="str">
        <f t="shared" ref="AL136:AL199" si="138">IFERROR(IF(AK136&gt;1,($S136-AK136),""),"")</f>
        <v/>
      </c>
      <c r="AM136" s="18" t="str">
        <f t="shared" si="126"/>
        <v/>
      </c>
      <c r="AN136" s="79">
        <v>0</v>
      </c>
      <c r="AO136" s="80" t="str">
        <f t="shared" ref="AO136:AO144" si="139">IFERROR(IF(AN136&gt;1,AN136*0.9,""),"")</f>
        <v/>
      </c>
      <c r="AP136" s="80">
        <v>0</v>
      </c>
      <c r="AQ136" s="81" t="str">
        <f t="shared" ref="AQ136:AQ199" si="140">IFERROR(IF(AP136&gt;1,($S136-AP136),""),"")</f>
        <v/>
      </c>
      <c r="AR136" s="16" t="str">
        <f t="shared" si="128"/>
        <v/>
      </c>
    </row>
    <row r="137" spans="1:44" s="5" customFormat="1" ht="12.75" customHeight="1">
      <c r="A137" s="47" t="s">
        <v>552</v>
      </c>
      <c r="B137" s="40" t="s">
        <v>229</v>
      </c>
      <c r="C137" s="4" t="s">
        <v>544</v>
      </c>
      <c r="D137" s="51" t="s">
        <v>560</v>
      </c>
      <c r="E137" s="41" t="s">
        <v>472</v>
      </c>
      <c r="F137" s="92">
        <v>1319</v>
      </c>
      <c r="G137" s="92">
        <v>1199</v>
      </c>
      <c r="H137" s="124">
        <v>932</v>
      </c>
      <c r="I137" s="79">
        <v>0</v>
      </c>
      <c r="J137" s="80" t="str">
        <f t="shared" si="129"/>
        <v/>
      </c>
      <c r="K137" s="80">
        <v>0</v>
      </c>
      <c r="L137" s="81" t="str">
        <f t="shared" si="114"/>
        <v/>
      </c>
      <c r="M137" s="16" t="str">
        <f t="shared" si="115"/>
        <v/>
      </c>
      <c r="N137" s="82">
        <v>0</v>
      </c>
      <c r="O137" s="83" t="str">
        <f t="shared" si="130"/>
        <v/>
      </c>
      <c r="P137" s="83">
        <v>0</v>
      </c>
      <c r="Q137" s="84" t="str">
        <f t="shared" si="117"/>
        <v/>
      </c>
      <c r="R137" s="18" t="str">
        <f t="shared" si="118"/>
        <v/>
      </c>
      <c r="S137" s="124">
        <v>932</v>
      </c>
      <c r="T137" s="79">
        <v>0</v>
      </c>
      <c r="U137" s="80" t="str">
        <f t="shared" si="131"/>
        <v/>
      </c>
      <c r="V137" s="80">
        <v>0</v>
      </c>
      <c r="W137" s="81" t="str">
        <f t="shared" si="132"/>
        <v/>
      </c>
      <c r="X137" s="16" t="str">
        <f t="shared" si="120"/>
        <v/>
      </c>
      <c r="Y137" s="82">
        <v>0</v>
      </c>
      <c r="Z137" s="83" t="str">
        <f t="shared" si="133"/>
        <v/>
      </c>
      <c r="AA137" s="83">
        <v>0</v>
      </c>
      <c r="AB137" s="84" t="str">
        <f t="shared" si="134"/>
        <v/>
      </c>
      <c r="AC137" s="18" t="str">
        <f t="shared" si="122"/>
        <v/>
      </c>
      <c r="AD137" s="79">
        <v>0</v>
      </c>
      <c r="AE137" s="80" t="str">
        <f t="shared" si="135"/>
        <v/>
      </c>
      <c r="AF137" s="80">
        <v>0</v>
      </c>
      <c r="AG137" s="81" t="str">
        <f t="shared" si="136"/>
        <v/>
      </c>
      <c r="AH137" s="16" t="str">
        <f t="shared" si="124"/>
        <v/>
      </c>
      <c r="AI137" s="82">
        <v>0</v>
      </c>
      <c r="AJ137" s="83" t="str">
        <f t="shared" si="137"/>
        <v/>
      </c>
      <c r="AK137" s="83">
        <v>0</v>
      </c>
      <c r="AL137" s="84" t="str">
        <f t="shared" si="138"/>
        <v/>
      </c>
      <c r="AM137" s="18" t="str">
        <f t="shared" si="126"/>
        <v/>
      </c>
      <c r="AN137" s="79">
        <v>0</v>
      </c>
      <c r="AO137" s="80" t="str">
        <f t="shared" si="139"/>
        <v/>
      </c>
      <c r="AP137" s="80">
        <v>0</v>
      </c>
      <c r="AQ137" s="81" t="str">
        <f t="shared" si="140"/>
        <v/>
      </c>
      <c r="AR137" s="16" t="str">
        <f t="shared" si="128"/>
        <v/>
      </c>
    </row>
    <row r="138" spans="1:44" s="5" customFormat="1" ht="12.75" customHeight="1">
      <c r="A138" s="47" t="s">
        <v>553</v>
      </c>
      <c r="B138" s="40" t="s">
        <v>229</v>
      </c>
      <c r="C138" s="4" t="s">
        <v>544</v>
      </c>
      <c r="D138" s="51" t="s">
        <v>560</v>
      </c>
      <c r="E138" s="41" t="s">
        <v>338</v>
      </c>
      <c r="F138" s="92">
        <v>1429</v>
      </c>
      <c r="G138" s="92">
        <v>1299</v>
      </c>
      <c r="H138" s="124">
        <v>1009</v>
      </c>
      <c r="I138" s="79">
        <v>0</v>
      </c>
      <c r="J138" s="80" t="str">
        <f t="shared" si="129"/>
        <v/>
      </c>
      <c r="K138" s="80">
        <v>0</v>
      </c>
      <c r="L138" s="81" t="str">
        <f t="shared" si="114"/>
        <v/>
      </c>
      <c r="M138" s="16" t="str">
        <f t="shared" si="115"/>
        <v/>
      </c>
      <c r="N138" s="82">
        <v>0</v>
      </c>
      <c r="O138" s="83" t="str">
        <f t="shared" si="130"/>
        <v/>
      </c>
      <c r="P138" s="83">
        <v>0</v>
      </c>
      <c r="Q138" s="84" t="str">
        <f t="shared" si="117"/>
        <v/>
      </c>
      <c r="R138" s="18" t="str">
        <f t="shared" si="118"/>
        <v/>
      </c>
      <c r="S138" s="124">
        <v>1009</v>
      </c>
      <c r="T138" s="79">
        <v>0</v>
      </c>
      <c r="U138" s="80" t="str">
        <f t="shared" si="131"/>
        <v/>
      </c>
      <c r="V138" s="80">
        <v>0</v>
      </c>
      <c r="W138" s="81" t="str">
        <f t="shared" si="132"/>
        <v/>
      </c>
      <c r="X138" s="16" t="str">
        <f t="shared" si="120"/>
        <v/>
      </c>
      <c r="Y138" s="82">
        <v>0</v>
      </c>
      <c r="Z138" s="83" t="str">
        <f t="shared" si="133"/>
        <v/>
      </c>
      <c r="AA138" s="83">
        <v>0</v>
      </c>
      <c r="AB138" s="84" t="str">
        <f t="shared" si="134"/>
        <v/>
      </c>
      <c r="AC138" s="18" t="str">
        <f t="shared" si="122"/>
        <v/>
      </c>
      <c r="AD138" s="79">
        <v>0</v>
      </c>
      <c r="AE138" s="80" t="str">
        <f t="shared" si="135"/>
        <v/>
      </c>
      <c r="AF138" s="80">
        <v>0</v>
      </c>
      <c r="AG138" s="81" t="str">
        <f t="shared" si="136"/>
        <v/>
      </c>
      <c r="AH138" s="16" t="str">
        <f t="shared" si="124"/>
        <v/>
      </c>
      <c r="AI138" s="82">
        <v>0</v>
      </c>
      <c r="AJ138" s="83" t="str">
        <f t="shared" si="137"/>
        <v/>
      </c>
      <c r="AK138" s="83">
        <v>0</v>
      </c>
      <c r="AL138" s="84" t="str">
        <f t="shared" si="138"/>
        <v/>
      </c>
      <c r="AM138" s="18" t="str">
        <f t="shared" si="126"/>
        <v/>
      </c>
      <c r="AN138" s="79">
        <v>0</v>
      </c>
      <c r="AO138" s="80" t="str">
        <f t="shared" si="139"/>
        <v/>
      </c>
      <c r="AP138" s="80">
        <v>0</v>
      </c>
      <c r="AQ138" s="81" t="str">
        <f t="shared" si="140"/>
        <v/>
      </c>
      <c r="AR138" s="16" t="str">
        <f t="shared" si="128"/>
        <v/>
      </c>
    </row>
    <row r="139" spans="1:44" s="5" customFormat="1" ht="12.75" customHeight="1">
      <c r="A139" s="44" t="s">
        <v>122</v>
      </c>
      <c r="B139" s="40" t="s">
        <v>229</v>
      </c>
      <c r="C139" s="4" t="s">
        <v>5</v>
      </c>
      <c r="D139" s="51">
        <v>1.1100000000000001</v>
      </c>
      <c r="E139" s="41" t="s">
        <v>399</v>
      </c>
      <c r="F139" s="92">
        <v>1209</v>
      </c>
      <c r="G139" s="92">
        <v>1099</v>
      </c>
      <c r="H139" s="124">
        <v>854</v>
      </c>
      <c r="I139" s="79" t="s">
        <v>235</v>
      </c>
      <c r="J139" s="80" t="str">
        <f t="shared" si="129"/>
        <v/>
      </c>
      <c r="K139" s="80">
        <v>0</v>
      </c>
      <c r="L139" s="81" t="str">
        <f t="shared" si="114"/>
        <v/>
      </c>
      <c r="M139" s="16" t="str">
        <f t="shared" si="115"/>
        <v/>
      </c>
      <c r="N139" s="82" t="s">
        <v>235</v>
      </c>
      <c r="O139" s="83" t="str">
        <f t="shared" si="130"/>
        <v/>
      </c>
      <c r="P139" s="83">
        <v>0</v>
      </c>
      <c r="Q139" s="84" t="str">
        <f t="shared" si="117"/>
        <v/>
      </c>
      <c r="R139" s="18" t="str">
        <f t="shared" si="118"/>
        <v/>
      </c>
      <c r="S139" s="124">
        <v>0</v>
      </c>
      <c r="T139" s="79">
        <v>0</v>
      </c>
      <c r="U139" s="80" t="str">
        <f t="shared" si="131"/>
        <v/>
      </c>
      <c r="V139" s="80">
        <v>0</v>
      </c>
      <c r="W139" s="81" t="str">
        <f t="shared" si="132"/>
        <v/>
      </c>
      <c r="X139" s="16" t="str">
        <f t="shared" si="120"/>
        <v/>
      </c>
      <c r="Y139" s="82">
        <v>0</v>
      </c>
      <c r="Z139" s="83" t="str">
        <f t="shared" si="133"/>
        <v/>
      </c>
      <c r="AA139" s="83">
        <v>0</v>
      </c>
      <c r="AB139" s="84" t="str">
        <f t="shared" si="134"/>
        <v/>
      </c>
      <c r="AC139" s="18" t="str">
        <f t="shared" si="122"/>
        <v/>
      </c>
      <c r="AD139" s="79">
        <v>0</v>
      </c>
      <c r="AE139" s="80" t="str">
        <f t="shared" si="135"/>
        <v/>
      </c>
      <c r="AF139" s="80">
        <v>0</v>
      </c>
      <c r="AG139" s="81" t="str">
        <f t="shared" si="136"/>
        <v/>
      </c>
      <c r="AH139" s="16" t="str">
        <f t="shared" si="124"/>
        <v/>
      </c>
      <c r="AI139" s="82">
        <v>0</v>
      </c>
      <c r="AJ139" s="83" t="str">
        <f t="shared" si="137"/>
        <v/>
      </c>
      <c r="AK139" s="83">
        <v>0</v>
      </c>
      <c r="AL139" s="84" t="str">
        <f t="shared" si="138"/>
        <v/>
      </c>
      <c r="AM139" s="18" t="str">
        <f t="shared" si="126"/>
        <v/>
      </c>
      <c r="AN139" s="79">
        <v>0</v>
      </c>
      <c r="AO139" s="80" t="str">
        <f t="shared" si="139"/>
        <v/>
      </c>
      <c r="AP139" s="80">
        <v>0</v>
      </c>
      <c r="AQ139" s="81" t="str">
        <f t="shared" si="140"/>
        <v/>
      </c>
      <c r="AR139" s="16" t="str">
        <f t="shared" si="128"/>
        <v/>
      </c>
    </row>
    <row r="140" spans="1:44" s="5" customFormat="1" ht="12.75" customHeight="1">
      <c r="A140" s="47" t="s">
        <v>149</v>
      </c>
      <c r="B140" s="40" t="s">
        <v>229</v>
      </c>
      <c r="C140" s="4" t="s">
        <v>5</v>
      </c>
      <c r="D140" s="51">
        <v>1.1100000000000001</v>
      </c>
      <c r="E140" s="41" t="s">
        <v>400</v>
      </c>
      <c r="F140" s="92">
        <v>1209</v>
      </c>
      <c r="G140" s="92">
        <v>1099</v>
      </c>
      <c r="H140" s="124">
        <v>854</v>
      </c>
      <c r="I140" s="79" t="s">
        <v>235</v>
      </c>
      <c r="J140" s="80" t="str">
        <f t="shared" si="129"/>
        <v/>
      </c>
      <c r="K140" s="80">
        <v>0</v>
      </c>
      <c r="L140" s="81" t="str">
        <f t="shared" si="114"/>
        <v/>
      </c>
      <c r="M140" s="16" t="str">
        <f t="shared" si="115"/>
        <v/>
      </c>
      <c r="N140" s="82" t="s">
        <v>235</v>
      </c>
      <c r="O140" s="83" t="str">
        <f t="shared" si="130"/>
        <v/>
      </c>
      <c r="P140" s="83">
        <v>0</v>
      </c>
      <c r="Q140" s="84" t="str">
        <f t="shared" si="117"/>
        <v/>
      </c>
      <c r="R140" s="18" t="str">
        <f t="shared" si="118"/>
        <v/>
      </c>
      <c r="S140" s="124">
        <v>0</v>
      </c>
      <c r="T140" s="79">
        <v>0</v>
      </c>
      <c r="U140" s="80" t="str">
        <f t="shared" si="131"/>
        <v/>
      </c>
      <c r="V140" s="80">
        <v>0</v>
      </c>
      <c r="W140" s="81" t="str">
        <f t="shared" si="132"/>
        <v/>
      </c>
      <c r="X140" s="16" t="str">
        <f t="shared" si="120"/>
        <v/>
      </c>
      <c r="Y140" s="82">
        <v>0</v>
      </c>
      <c r="Z140" s="83" t="str">
        <f t="shared" si="133"/>
        <v/>
      </c>
      <c r="AA140" s="83">
        <v>0</v>
      </c>
      <c r="AB140" s="84" t="str">
        <f t="shared" si="134"/>
        <v/>
      </c>
      <c r="AC140" s="18" t="str">
        <f t="shared" si="122"/>
        <v/>
      </c>
      <c r="AD140" s="79">
        <v>0</v>
      </c>
      <c r="AE140" s="80" t="str">
        <f t="shared" si="135"/>
        <v/>
      </c>
      <c r="AF140" s="80">
        <v>0</v>
      </c>
      <c r="AG140" s="81" t="str">
        <f t="shared" si="136"/>
        <v/>
      </c>
      <c r="AH140" s="16" t="str">
        <f t="shared" si="124"/>
        <v/>
      </c>
      <c r="AI140" s="82">
        <v>0</v>
      </c>
      <c r="AJ140" s="83" t="str">
        <f t="shared" si="137"/>
        <v/>
      </c>
      <c r="AK140" s="83">
        <v>0</v>
      </c>
      <c r="AL140" s="84" t="str">
        <f t="shared" si="138"/>
        <v/>
      </c>
      <c r="AM140" s="18" t="str">
        <f t="shared" si="126"/>
        <v/>
      </c>
      <c r="AN140" s="79">
        <v>0</v>
      </c>
      <c r="AO140" s="80" t="str">
        <f t="shared" si="139"/>
        <v/>
      </c>
      <c r="AP140" s="80">
        <v>0</v>
      </c>
      <c r="AQ140" s="81" t="str">
        <f t="shared" si="140"/>
        <v/>
      </c>
      <c r="AR140" s="16" t="str">
        <f t="shared" si="128"/>
        <v/>
      </c>
    </row>
    <row r="141" spans="1:44" s="5" customFormat="1" ht="12.75" customHeight="1">
      <c r="A141" s="47" t="s">
        <v>165</v>
      </c>
      <c r="B141" s="40" t="s">
        <v>229</v>
      </c>
      <c r="C141" s="4" t="s">
        <v>5</v>
      </c>
      <c r="D141" s="51">
        <v>1.1100000000000001</v>
      </c>
      <c r="E141" s="41" t="s">
        <v>338</v>
      </c>
      <c r="F141" s="92">
        <v>1319</v>
      </c>
      <c r="G141" s="92">
        <v>1199</v>
      </c>
      <c r="H141" s="124">
        <v>932</v>
      </c>
      <c r="I141" s="79" t="s">
        <v>235</v>
      </c>
      <c r="J141" s="80" t="str">
        <f t="shared" si="129"/>
        <v/>
      </c>
      <c r="K141" s="80">
        <v>0</v>
      </c>
      <c r="L141" s="81" t="str">
        <f t="shared" si="114"/>
        <v/>
      </c>
      <c r="M141" s="16" t="str">
        <f t="shared" si="115"/>
        <v/>
      </c>
      <c r="N141" s="82" t="s">
        <v>235</v>
      </c>
      <c r="O141" s="83" t="str">
        <f t="shared" si="130"/>
        <v/>
      </c>
      <c r="P141" s="83">
        <v>0</v>
      </c>
      <c r="Q141" s="84" t="str">
        <f t="shared" si="117"/>
        <v/>
      </c>
      <c r="R141" s="18" t="str">
        <f t="shared" si="118"/>
        <v/>
      </c>
      <c r="S141" s="124">
        <v>0</v>
      </c>
      <c r="T141" s="79">
        <v>0</v>
      </c>
      <c r="U141" s="80" t="str">
        <f t="shared" si="131"/>
        <v/>
      </c>
      <c r="V141" s="80">
        <v>0</v>
      </c>
      <c r="W141" s="81" t="str">
        <f t="shared" si="132"/>
        <v/>
      </c>
      <c r="X141" s="16" t="str">
        <f t="shared" si="120"/>
        <v/>
      </c>
      <c r="Y141" s="82">
        <v>0</v>
      </c>
      <c r="Z141" s="83" t="str">
        <f t="shared" si="133"/>
        <v/>
      </c>
      <c r="AA141" s="83">
        <v>0</v>
      </c>
      <c r="AB141" s="84" t="str">
        <f t="shared" si="134"/>
        <v/>
      </c>
      <c r="AC141" s="18" t="str">
        <f t="shared" si="122"/>
        <v/>
      </c>
      <c r="AD141" s="79">
        <v>0</v>
      </c>
      <c r="AE141" s="80" t="str">
        <f t="shared" si="135"/>
        <v/>
      </c>
      <c r="AF141" s="80">
        <v>0</v>
      </c>
      <c r="AG141" s="81" t="str">
        <f t="shared" si="136"/>
        <v/>
      </c>
      <c r="AH141" s="16" t="str">
        <f t="shared" si="124"/>
        <v/>
      </c>
      <c r="AI141" s="82">
        <v>0</v>
      </c>
      <c r="AJ141" s="83" t="str">
        <f t="shared" si="137"/>
        <v/>
      </c>
      <c r="AK141" s="83">
        <v>0</v>
      </c>
      <c r="AL141" s="84" t="str">
        <f t="shared" si="138"/>
        <v/>
      </c>
      <c r="AM141" s="18" t="str">
        <f t="shared" si="126"/>
        <v/>
      </c>
      <c r="AN141" s="79">
        <v>0</v>
      </c>
      <c r="AO141" s="80" t="str">
        <f t="shared" si="139"/>
        <v/>
      </c>
      <c r="AP141" s="80">
        <v>0</v>
      </c>
      <c r="AQ141" s="81" t="str">
        <f t="shared" si="140"/>
        <v/>
      </c>
      <c r="AR141" s="16" t="str">
        <f t="shared" si="128"/>
        <v/>
      </c>
    </row>
    <row r="142" spans="1:44" s="5" customFormat="1" ht="12.75" customHeight="1">
      <c r="A142" s="116" t="s">
        <v>421</v>
      </c>
      <c r="B142" s="40" t="s">
        <v>229</v>
      </c>
      <c r="C142" s="4" t="s">
        <v>544</v>
      </c>
      <c r="D142" s="51">
        <v>1.1100000000000001</v>
      </c>
      <c r="E142" s="41" t="s">
        <v>399</v>
      </c>
      <c r="F142" s="92">
        <v>1209</v>
      </c>
      <c r="G142" s="92">
        <v>1099</v>
      </c>
      <c r="H142" s="124">
        <v>854</v>
      </c>
      <c r="I142" s="79">
        <v>0</v>
      </c>
      <c r="J142" s="80" t="str">
        <f t="shared" si="129"/>
        <v/>
      </c>
      <c r="K142" s="80">
        <v>0</v>
      </c>
      <c r="L142" s="81" t="str">
        <f t="shared" si="114"/>
        <v/>
      </c>
      <c r="M142" s="16" t="str">
        <f t="shared" si="115"/>
        <v/>
      </c>
      <c r="N142" s="82">
        <v>0</v>
      </c>
      <c r="O142" s="83" t="str">
        <f t="shared" si="130"/>
        <v/>
      </c>
      <c r="P142" s="83">
        <v>0</v>
      </c>
      <c r="Q142" s="84" t="str">
        <f t="shared" si="117"/>
        <v/>
      </c>
      <c r="R142" s="18" t="str">
        <f t="shared" si="118"/>
        <v/>
      </c>
      <c r="S142" s="124">
        <v>854</v>
      </c>
      <c r="T142" s="79">
        <v>0</v>
      </c>
      <c r="U142" s="80" t="str">
        <f t="shared" si="131"/>
        <v/>
      </c>
      <c r="V142" s="80">
        <v>0</v>
      </c>
      <c r="W142" s="81" t="str">
        <f t="shared" si="132"/>
        <v/>
      </c>
      <c r="X142" s="16" t="str">
        <f t="shared" si="120"/>
        <v/>
      </c>
      <c r="Y142" s="82">
        <v>0</v>
      </c>
      <c r="Z142" s="83" t="str">
        <f t="shared" si="133"/>
        <v/>
      </c>
      <c r="AA142" s="83">
        <v>0</v>
      </c>
      <c r="AB142" s="84" t="str">
        <f t="shared" si="134"/>
        <v/>
      </c>
      <c r="AC142" s="18" t="str">
        <f t="shared" si="122"/>
        <v/>
      </c>
      <c r="AD142" s="79">
        <v>0</v>
      </c>
      <c r="AE142" s="80" t="str">
        <f t="shared" si="135"/>
        <v/>
      </c>
      <c r="AF142" s="80">
        <v>0</v>
      </c>
      <c r="AG142" s="81" t="str">
        <f t="shared" si="136"/>
        <v/>
      </c>
      <c r="AH142" s="16" t="str">
        <f t="shared" si="124"/>
        <v/>
      </c>
      <c r="AI142" s="82">
        <v>0</v>
      </c>
      <c r="AJ142" s="83" t="str">
        <f t="shared" si="137"/>
        <v/>
      </c>
      <c r="AK142" s="83">
        <v>0</v>
      </c>
      <c r="AL142" s="84" t="str">
        <f t="shared" si="138"/>
        <v/>
      </c>
      <c r="AM142" s="18" t="str">
        <f t="shared" si="126"/>
        <v/>
      </c>
      <c r="AN142" s="79">
        <v>0</v>
      </c>
      <c r="AO142" s="80" t="str">
        <f t="shared" si="139"/>
        <v/>
      </c>
      <c r="AP142" s="80">
        <v>0</v>
      </c>
      <c r="AQ142" s="81" t="str">
        <f t="shared" si="140"/>
        <v/>
      </c>
      <c r="AR142" s="16" t="str">
        <f t="shared" si="128"/>
        <v/>
      </c>
    </row>
    <row r="143" spans="1:44" s="5" customFormat="1" ht="12.75" customHeight="1">
      <c r="A143" s="47" t="s">
        <v>422</v>
      </c>
      <c r="B143" s="40" t="s">
        <v>229</v>
      </c>
      <c r="C143" s="4" t="s">
        <v>544</v>
      </c>
      <c r="D143" s="51">
        <v>1.1100000000000001</v>
      </c>
      <c r="E143" s="41" t="s">
        <v>472</v>
      </c>
      <c r="F143" s="92">
        <v>1209</v>
      </c>
      <c r="G143" s="92">
        <v>1099</v>
      </c>
      <c r="H143" s="124">
        <v>854</v>
      </c>
      <c r="I143" s="79">
        <v>0</v>
      </c>
      <c r="J143" s="80" t="str">
        <f t="shared" si="129"/>
        <v/>
      </c>
      <c r="K143" s="80">
        <v>0</v>
      </c>
      <c r="L143" s="81" t="str">
        <f t="shared" si="114"/>
        <v/>
      </c>
      <c r="M143" s="16" t="str">
        <f t="shared" si="115"/>
        <v/>
      </c>
      <c r="N143" s="82">
        <v>0</v>
      </c>
      <c r="O143" s="83" t="str">
        <f t="shared" si="130"/>
        <v/>
      </c>
      <c r="P143" s="83">
        <v>0</v>
      </c>
      <c r="Q143" s="84" t="str">
        <f t="shared" si="117"/>
        <v/>
      </c>
      <c r="R143" s="18" t="str">
        <f t="shared" si="118"/>
        <v/>
      </c>
      <c r="S143" s="124">
        <v>854</v>
      </c>
      <c r="T143" s="79">
        <v>0</v>
      </c>
      <c r="U143" s="80" t="str">
        <f t="shared" si="131"/>
        <v/>
      </c>
      <c r="V143" s="80">
        <v>0</v>
      </c>
      <c r="W143" s="81" t="str">
        <f t="shared" si="132"/>
        <v/>
      </c>
      <c r="X143" s="16" t="str">
        <f t="shared" si="120"/>
        <v/>
      </c>
      <c r="Y143" s="82">
        <v>0</v>
      </c>
      <c r="Z143" s="83" t="str">
        <f t="shared" si="133"/>
        <v/>
      </c>
      <c r="AA143" s="83">
        <v>0</v>
      </c>
      <c r="AB143" s="84" t="str">
        <f t="shared" si="134"/>
        <v/>
      </c>
      <c r="AC143" s="18" t="str">
        <f t="shared" si="122"/>
        <v/>
      </c>
      <c r="AD143" s="79">
        <v>0</v>
      </c>
      <c r="AE143" s="80" t="str">
        <f t="shared" si="135"/>
        <v/>
      </c>
      <c r="AF143" s="80">
        <v>0</v>
      </c>
      <c r="AG143" s="81" t="str">
        <f t="shared" si="136"/>
        <v/>
      </c>
      <c r="AH143" s="16" t="str">
        <f t="shared" si="124"/>
        <v/>
      </c>
      <c r="AI143" s="82">
        <v>0</v>
      </c>
      <c r="AJ143" s="83" t="str">
        <f t="shared" si="137"/>
        <v/>
      </c>
      <c r="AK143" s="83">
        <v>0</v>
      </c>
      <c r="AL143" s="84" t="str">
        <f t="shared" si="138"/>
        <v/>
      </c>
      <c r="AM143" s="18" t="str">
        <f t="shared" si="126"/>
        <v/>
      </c>
      <c r="AN143" s="79">
        <v>0</v>
      </c>
      <c r="AO143" s="80" t="str">
        <f t="shared" si="139"/>
        <v/>
      </c>
      <c r="AP143" s="80">
        <v>0</v>
      </c>
      <c r="AQ143" s="81" t="str">
        <f t="shared" si="140"/>
        <v/>
      </c>
      <c r="AR143" s="16" t="str">
        <f t="shared" si="128"/>
        <v/>
      </c>
    </row>
    <row r="144" spans="1:44" s="5" customFormat="1" ht="12.75" customHeight="1">
      <c r="A144" s="47" t="s">
        <v>423</v>
      </c>
      <c r="B144" s="40" t="s">
        <v>229</v>
      </c>
      <c r="C144" s="4" t="s">
        <v>544</v>
      </c>
      <c r="D144" s="51">
        <v>1.1100000000000001</v>
      </c>
      <c r="E144" s="41" t="s">
        <v>338</v>
      </c>
      <c r="F144" s="92">
        <v>1319</v>
      </c>
      <c r="G144" s="92">
        <v>1199</v>
      </c>
      <c r="H144" s="124">
        <v>932</v>
      </c>
      <c r="I144" s="79">
        <v>0</v>
      </c>
      <c r="J144" s="80" t="str">
        <f t="shared" si="129"/>
        <v/>
      </c>
      <c r="K144" s="80">
        <v>0</v>
      </c>
      <c r="L144" s="81" t="str">
        <f t="shared" si="114"/>
        <v/>
      </c>
      <c r="M144" s="16" t="str">
        <f t="shared" si="115"/>
        <v/>
      </c>
      <c r="N144" s="82">
        <v>0</v>
      </c>
      <c r="O144" s="83" t="str">
        <f t="shared" si="130"/>
        <v/>
      </c>
      <c r="P144" s="83">
        <v>0</v>
      </c>
      <c r="Q144" s="84" t="str">
        <f t="shared" si="117"/>
        <v/>
      </c>
      <c r="R144" s="18" t="str">
        <f t="shared" si="118"/>
        <v/>
      </c>
      <c r="S144" s="124">
        <v>932</v>
      </c>
      <c r="T144" s="79">
        <v>0</v>
      </c>
      <c r="U144" s="80" t="str">
        <f t="shared" si="131"/>
        <v/>
      </c>
      <c r="V144" s="80">
        <v>0</v>
      </c>
      <c r="W144" s="81" t="str">
        <f t="shared" si="132"/>
        <v/>
      </c>
      <c r="X144" s="16" t="str">
        <f t="shared" si="120"/>
        <v/>
      </c>
      <c r="Y144" s="82">
        <v>0</v>
      </c>
      <c r="Z144" s="83" t="str">
        <f t="shared" si="133"/>
        <v/>
      </c>
      <c r="AA144" s="83">
        <v>0</v>
      </c>
      <c r="AB144" s="84" t="str">
        <f t="shared" si="134"/>
        <v/>
      </c>
      <c r="AC144" s="18" t="str">
        <f t="shared" si="122"/>
        <v/>
      </c>
      <c r="AD144" s="79">
        <v>0</v>
      </c>
      <c r="AE144" s="80" t="str">
        <f t="shared" si="135"/>
        <v/>
      </c>
      <c r="AF144" s="80">
        <v>0</v>
      </c>
      <c r="AG144" s="81" t="str">
        <f t="shared" si="136"/>
        <v/>
      </c>
      <c r="AH144" s="16" t="str">
        <f t="shared" si="124"/>
        <v/>
      </c>
      <c r="AI144" s="82">
        <v>0</v>
      </c>
      <c r="AJ144" s="83" t="str">
        <f t="shared" si="137"/>
        <v/>
      </c>
      <c r="AK144" s="83">
        <v>0</v>
      </c>
      <c r="AL144" s="84" t="str">
        <f t="shared" si="138"/>
        <v/>
      </c>
      <c r="AM144" s="18" t="str">
        <f t="shared" si="126"/>
        <v/>
      </c>
      <c r="AN144" s="79">
        <v>0</v>
      </c>
      <c r="AO144" s="80" t="str">
        <f t="shared" si="139"/>
        <v/>
      </c>
      <c r="AP144" s="80">
        <v>0</v>
      </c>
      <c r="AQ144" s="81" t="str">
        <f t="shared" si="140"/>
        <v/>
      </c>
      <c r="AR144" s="16" t="str">
        <f t="shared" si="128"/>
        <v/>
      </c>
    </row>
    <row r="145" spans="1:44" s="5" customFormat="1" ht="12.75" customHeight="1">
      <c r="A145" s="44" t="s">
        <v>125</v>
      </c>
      <c r="B145" s="40" t="s">
        <v>229</v>
      </c>
      <c r="C145" s="4"/>
      <c r="D145" s="51">
        <v>1.1100000000000001</v>
      </c>
      <c r="E145" s="41" t="s">
        <v>399</v>
      </c>
      <c r="F145" s="92">
        <v>1429</v>
      </c>
      <c r="G145" s="92">
        <v>1299</v>
      </c>
      <c r="H145" s="124">
        <v>1009</v>
      </c>
      <c r="I145" s="79" t="s">
        <v>235</v>
      </c>
      <c r="J145" s="80" t="str">
        <f t="shared" si="113"/>
        <v/>
      </c>
      <c r="K145" s="80">
        <v>0</v>
      </c>
      <c r="L145" s="81" t="str">
        <f t="shared" si="114"/>
        <v/>
      </c>
      <c r="M145" s="16" t="str">
        <f t="shared" si="115"/>
        <v/>
      </c>
      <c r="N145" s="82" t="s">
        <v>235</v>
      </c>
      <c r="O145" s="83" t="str">
        <f t="shared" si="116"/>
        <v/>
      </c>
      <c r="P145" s="83">
        <v>0</v>
      </c>
      <c r="Q145" s="84" t="str">
        <f t="shared" si="117"/>
        <v/>
      </c>
      <c r="R145" s="18" t="str">
        <f t="shared" si="118"/>
        <v/>
      </c>
      <c r="S145" s="124">
        <v>1009</v>
      </c>
      <c r="T145" s="79">
        <v>0</v>
      </c>
      <c r="U145" s="80" t="str">
        <f t="shared" si="119"/>
        <v/>
      </c>
      <c r="V145" s="80">
        <v>0</v>
      </c>
      <c r="W145" s="81" t="str">
        <f t="shared" si="132"/>
        <v/>
      </c>
      <c r="X145" s="16" t="str">
        <f t="shared" si="120"/>
        <v/>
      </c>
      <c r="Y145" s="82" t="s">
        <v>235</v>
      </c>
      <c r="Z145" s="83" t="str">
        <f t="shared" si="121"/>
        <v/>
      </c>
      <c r="AA145" s="83">
        <v>0</v>
      </c>
      <c r="AB145" s="84" t="str">
        <f t="shared" si="134"/>
        <v/>
      </c>
      <c r="AC145" s="18" t="str">
        <f t="shared" si="122"/>
        <v/>
      </c>
      <c r="AD145" s="79">
        <v>0</v>
      </c>
      <c r="AE145" s="80" t="str">
        <f t="shared" si="123"/>
        <v/>
      </c>
      <c r="AF145" s="80">
        <v>0</v>
      </c>
      <c r="AG145" s="81" t="str">
        <f t="shared" si="136"/>
        <v/>
      </c>
      <c r="AH145" s="16" t="str">
        <f t="shared" si="124"/>
        <v/>
      </c>
      <c r="AI145" s="82">
        <v>0</v>
      </c>
      <c r="AJ145" s="83" t="str">
        <f t="shared" si="125"/>
        <v/>
      </c>
      <c r="AK145" s="83">
        <v>0</v>
      </c>
      <c r="AL145" s="84" t="str">
        <f t="shared" si="138"/>
        <v/>
      </c>
      <c r="AM145" s="18" t="str">
        <f t="shared" si="126"/>
        <v/>
      </c>
      <c r="AN145" s="79">
        <v>0</v>
      </c>
      <c r="AO145" s="80" t="str">
        <f t="shared" si="127"/>
        <v/>
      </c>
      <c r="AP145" s="80">
        <v>0</v>
      </c>
      <c r="AQ145" s="81" t="str">
        <f t="shared" si="140"/>
        <v/>
      </c>
      <c r="AR145" s="16" t="str">
        <f t="shared" si="128"/>
        <v/>
      </c>
    </row>
    <row r="146" spans="1:44" s="5" customFormat="1" ht="12.75" customHeight="1">
      <c r="A146" s="47" t="s">
        <v>148</v>
      </c>
      <c r="B146" s="40" t="s">
        <v>229</v>
      </c>
      <c r="C146" s="4"/>
      <c r="D146" s="51">
        <v>1.1100000000000001</v>
      </c>
      <c r="E146" s="41" t="s">
        <v>401</v>
      </c>
      <c r="F146" s="92">
        <v>1429</v>
      </c>
      <c r="G146" s="92">
        <v>1299</v>
      </c>
      <c r="H146" s="124">
        <v>1009</v>
      </c>
      <c r="I146" s="79" t="s">
        <v>235</v>
      </c>
      <c r="J146" s="80" t="str">
        <f t="shared" si="113"/>
        <v/>
      </c>
      <c r="K146" s="80">
        <v>0</v>
      </c>
      <c r="L146" s="81" t="str">
        <f t="shared" si="114"/>
        <v/>
      </c>
      <c r="M146" s="16" t="str">
        <f t="shared" si="115"/>
        <v/>
      </c>
      <c r="N146" s="82" t="s">
        <v>235</v>
      </c>
      <c r="O146" s="83" t="str">
        <f t="shared" si="116"/>
        <v/>
      </c>
      <c r="P146" s="83">
        <v>0</v>
      </c>
      <c r="Q146" s="84" t="str">
        <f t="shared" si="117"/>
        <v/>
      </c>
      <c r="R146" s="18" t="str">
        <f t="shared" si="118"/>
        <v/>
      </c>
      <c r="S146" s="124">
        <v>1009</v>
      </c>
      <c r="T146" s="79">
        <v>0</v>
      </c>
      <c r="U146" s="80" t="str">
        <f t="shared" si="119"/>
        <v/>
      </c>
      <c r="V146" s="80">
        <v>0</v>
      </c>
      <c r="W146" s="81" t="str">
        <f t="shared" si="132"/>
        <v/>
      </c>
      <c r="X146" s="16" t="str">
        <f t="shared" si="120"/>
        <v/>
      </c>
      <c r="Y146" s="82" t="s">
        <v>235</v>
      </c>
      <c r="Z146" s="83" t="str">
        <f t="shared" si="121"/>
        <v/>
      </c>
      <c r="AA146" s="83">
        <v>0</v>
      </c>
      <c r="AB146" s="84" t="str">
        <f t="shared" si="134"/>
        <v/>
      </c>
      <c r="AC146" s="18" t="str">
        <f t="shared" si="122"/>
        <v/>
      </c>
      <c r="AD146" s="79">
        <v>0</v>
      </c>
      <c r="AE146" s="80" t="str">
        <f t="shared" si="123"/>
        <v/>
      </c>
      <c r="AF146" s="80">
        <v>0</v>
      </c>
      <c r="AG146" s="81" t="str">
        <f t="shared" si="136"/>
        <v/>
      </c>
      <c r="AH146" s="16" t="str">
        <f t="shared" si="124"/>
        <v/>
      </c>
      <c r="AI146" s="82">
        <v>0</v>
      </c>
      <c r="AJ146" s="83" t="str">
        <f t="shared" si="125"/>
        <v/>
      </c>
      <c r="AK146" s="83">
        <v>0</v>
      </c>
      <c r="AL146" s="84" t="str">
        <f t="shared" si="138"/>
        <v/>
      </c>
      <c r="AM146" s="18" t="str">
        <f t="shared" si="126"/>
        <v/>
      </c>
      <c r="AN146" s="79">
        <v>0</v>
      </c>
      <c r="AO146" s="80" t="str">
        <f t="shared" si="127"/>
        <v/>
      </c>
      <c r="AP146" s="80">
        <v>0</v>
      </c>
      <c r="AQ146" s="81" t="str">
        <f t="shared" si="140"/>
        <v/>
      </c>
      <c r="AR146" s="16" t="str">
        <f t="shared" si="128"/>
        <v/>
      </c>
    </row>
    <row r="147" spans="1:44" s="5" customFormat="1" ht="12.75" customHeight="1">
      <c r="A147" s="47" t="s">
        <v>164</v>
      </c>
      <c r="B147" s="40" t="s">
        <v>229</v>
      </c>
      <c r="C147" s="4"/>
      <c r="D147" s="51">
        <v>1.1100000000000001</v>
      </c>
      <c r="E147" s="41" t="s">
        <v>338</v>
      </c>
      <c r="F147" s="92">
        <v>1539</v>
      </c>
      <c r="G147" s="92">
        <v>1399</v>
      </c>
      <c r="H147" s="124">
        <v>1087</v>
      </c>
      <c r="I147" s="79" t="s">
        <v>235</v>
      </c>
      <c r="J147" s="80" t="str">
        <f t="shared" si="113"/>
        <v/>
      </c>
      <c r="K147" s="80">
        <v>0</v>
      </c>
      <c r="L147" s="81" t="str">
        <f t="shared" si="114"/>
        <v/>
      </c>
      <c r="M147" s="16" t="str">
        <f t="shared" si="115"/>
        <v/>
      </c>
      <c r="N147" s="82" t="s">
        <v>235</v>
      </c>
      <c r="O147" s="83" t="str">
        <f t="shared" si="116"/>
        <v/>
      </c>
      <c r="P147" s="83">
        <v>0</v>
      </c>
      <c r="Q147" s="84" t="str">
        <f t="shared" si="117"/>
        <v/>
      </c>
      <c r="R147" s="18" t="str">
        <f t="shared" si="118"/>
        <v/>
      </c>
      <c r="S147" s="124">
        <v>1087</v>
      </c>
      <c r="T147" s="79">
        <v>0</v>
      </c>
      <c r="U147" s="80" t="str">
        <f t="shared" si="119"/>
        <v/>
      </c>
      <c r="V147" s="80">
        <v>0</v>
      </c>
      <c r="W147" s="81" t="str">
        <f t="shared" si="132"/>
        <v/>
      </c>
      <c r="X147" s="16" t="str">
        <f t="shared" si="120"/>
        <v/>
      </c>
      <c r="Y147" s="82" t="s">
        <v>235</v>
      </c>
      <c r="Z147" s="83" t="str">
        <f t="shared" si="121"/>
        <v/>
      </c>
      <c r="AA147" s="83">
        <v>0</v>
      </c>
      <c r="AB147" s="84" t="str">
        <f t="shared" si="134"/>
        <v/>
      </c>
      <c r="AC147" s="18" t="str">
        <f t="shared" si="122"/>
        <v/>
      </c>
      <c r="AD147" s="79">
        <v>0</v>
      </c>
      <c r="AE147" s="80" t="str">
        <f t="shared" si="123"/>
        <v/>
      </c>
      <c r="AF147" s="80">
        <v>0</v>
      </c>
      <c r="AG147" s="81" t="str">
        <f t="shared" si="136"/>
        <v/>
      </c>
      <c r="AH147" s="16" t="str">
        <f t="shared" si="124"/>
        <v/>
      </c>
      <c r="AI147" s="82">
        <v>0</v>
      </c>
      <c r="AJ147" s="83" t="str">
        <f t="shared" si="125"/>
        <v/>
      </c>
      <c r="AK147" s="83">
        <v>0</v>
      </c>
      <c r="AL147" s="84" t="str">
        <f t="shared" si="138"/>
        <v/>
      </c>
      <c r="AM147" s="18" t="str">
        <f t="shared" si="126"/>
        <v/>
      </c>
      <c r="AN147" s="79">
        <v>0</v>
      </c>
      <c r="AO147" s="80" t="str">
        <f t="shared" si="127"/>
        <v/>
      </c>
      <c r="AP147" s="80">
        <v>0</v>
      </c>
      <c r="AQ147" s="81" t="str">
        <f t="shared" si="140"/>
        <v/>
      </c>
      <c r="AR147" s="16" t="str">
        <f t="shared" si="128"/>
        <v/>
      </c>
    </row>
    <row r="148" spans="1:44" s="5" customFormat="1" ht="12.75" customHeight="1">
      <c r="A148" s="44" t="s">
        <v>124</v>
      </c>
      <c r="B148" s="40" t="s">
        <v>229</v>
      </c>
      <c r="C148" s="4" t="s">
        <v>533</v>
      </c>
      <c r="D148" s="51">
        <v>1.1100000000000001</v>
      </c>
      <c r="E148" s="41" t="s">
        <v>399</v>
      </c>
      <c r="F148" s="92">
        <v>1319</v>
      </c>
      <c r="G148" s="92">
        <v>1199</v>
      </c>
      <c r="H148" s="124">
        <v>932</v>
      </c>
      <c r="I148" s="79" t="s">
        <v>235</v>
      </c>
      <c r="J148" s="80" t="str">
        <f t="shared" si="113"/>
        <v/>
      </c>
      <c r="K148" s="80">
        <v>0</v>
      </c>
      <c r="L148" s="81" t="str">
        <f t="shared" si="114"/>
        <v/>
      </c>
      <c r="M148" s="16" t="str">
        <f t="shared" si="115"/>
        <v/>
      </c>
      <c r="N148" s="82" t="s">
        <v>235</v>
      </c>
      <c r="O148" s="83" t="str">
        <f t="shared" si="116"/>
        <v/>
      </c>
      <c r="P148" s="83">
        <v>0</v>
      </c>
      <c r="Q148" s="84" t="str">
        <f t="shared" si="117"/>
        <v/>
      </c>
      <c r="R148" s="18" t="str">
        <f t="shared" si="118"/>
        <v/>
      </c>
      <c r="S148" s="124">
        <v>0</v>
      </c>
      <c r="T148" s="79">
        <v>0</v>
      </c>
      <c r="U148" s="80" t="str">
        <f t="shared" si="119"/>
        <v/>
      </c>
      <c r="V148" s="80">
        <v>0</v>
      </c>
      <c r="W148" s="81" t="str">
        <f t="shared" si="132"/>
        <v/>
      </c>
      <c r="X148" s="16" t="str">
        <f t="shared" si="120"/>
        <v/>
      </c>
      <c r="Y148" s="82" t="s">
        <v>235</v>
      </c>
      <c r="Z148" s="83" t="str">
        <f t="shared" si="121"/>
        <v/>
      </c>
      <c r="AA148" s="83">
        <v>0</v>
      </c>
      <c r="AB148" s="84" t="str">
        <f t="shared" si="134"/>
        <v/>
      </c>
      <c r="AC148" s="18" t="str">
        <f t="shared" si="122"/>
        <v/>
      </c>
      <c r="AD148" s="79">
        <v>0</v>
      </c>
      <c r="AE148" s="80" t="str">
        <f t="shared" si="123"/>
        <v/>
      </c>
      <c r="AF148" s="80">
        <v>0</v>
      </c>
      <c r="AG148" s="81" t="str">
        <f t="shared" si="136"/>
        <v/>
      </c>
      <c r="AH148" s="16" t="str">
        <f t="shared" si="124"/>
        <v/>
      </c>
      <c r="AI148" s="82">
        <v>0</v>
      </c>
      <c r="AJ148" s="83" t="str">
        <f t="shared" si="125"/>
        <v/>
      </c>
      <c r="AK148" s="83">
        <v>0</v>
      </c>
      <c r="AL148" s="84" t="str">
        <f t="shared" si="138"/>
        <v/>
      </c>
      <c r="AM148" s="18" t="str">
        <f t="shared" si="126"/>
        <v/>
      </c>
      <c r="AN148" s="79">
        <v>0</v>
      </c>
      <c r="AO148" s="80" t="str">
        <f t="shared" si="127"/>
        <v/>
      </c>
      <c r="AP148" s="80">
        <v>0</v>
      </c>
      <c r="AQ148" s="81" t="str">
        <f t="shared" si="140"/>
        <v/>
      </c>
      <c r="AR148" s="16" t="str">
        <f t="shared" si="128"/>
        <v/>
      </c>
    </row>
    <row r="149" spans="1:44" s="5" customFormat="1" ht="12.75" customHeight="1">
      <c r="A149" s="47" t="s">
        <v>147</v>
      </c>
      <c r="B149" s="40" t="s">
        <v>229</v>
      </c>
      <c r="C149" s="4" t="s">
        <v>533</v>
      </c>
      <c r="D149" s="51">
        <v>1.1100000000000001</v>
      </c>
      <c r="E149" s="41" t="s">
        <v>401</v>
      </c>
      <c r="F149" s="92">
        <v>1319</v>
      </c>
      <c r="G149" s="92">
        <v>1199</v>
      </c>
      <c r="H149" s="124">
        <v>932</v>
      </c>
      <c r="I149" s="79" t="s">
        <v>235</v>
      </c>
      <c r="J149" s="80" t="str">
        <f t="shared" si="113"/>
        <v/>
      </c>
      <c r="K149" s="80">
        <v>0</v>
      </c>
      <c r="L149" s="81" t="str">
        <f t="shared" si="114"/>
        <v/>
      </c>
      <c r="M149" s="16" t="str">
        <f t="shared" si="115"/>
        <v/>
      </c>
      <c r="N149" s="82" t="s">
        <v>235</v>
      </c>
      <c r="O149" s="83" t="str">
        <f t="shared" si="116"/>
        <v/>
      </c>
      <c r="P149" s="83">
        <v>0</v>
      </c>
      <c r="Q149" s="84" t="str">
        <f t="shared" si="117"/>
        <v/>
      </c>
      <c r="R149" s="18" t="str">
        <f t="shared" si="118"/>
        <v/>
      </c>
      <c r="S149" s="124">
        <v>0</v>
      </c>
      <c r="T149" s="79">
        <v>0</v>
      </c>
      <c r="U149" s="80" t="str">
        <f t="shared" si="119"/>
        <v/>
      </c>
      <c r="V149" s="80">
        <v>0</v>
      </c>
      <c r="W149" s="81" t="str">
        <f t="shared" si="132"/>
        <v/>
      </c>
      <c r="X149" s="16" t="str">
        <f t="shared" si="120"/>
        <v/>
      </c>
      <c r="Y149" s="82" t="s">
        <v>235</v>
      </c>
      <c r="Z149" s="83" t="str">
        <f t="shared" si="121"/>
        <v/>
      </c>
      <c r="AA149" s="83">
        <v>0</v>
      </c>
      <c r="AB149" s="84" t="str">
        <f t="shared" si="134"/>
        <v/>
      </c>
      <c r="AC149" s="18" t="str">
        <f t="shared" si="122"/>
        <v/>
      </c>
      <c r="AD149" s="79">
        <v>0</v>
      </c>
      <c r="AE149" s="80" t="str">
        <f t="shared" si="123"/>
        <v/>
      </c>
      <c r="AF149" s="80">
        <v>0</v>
      </c>
      <c r="AG149" s="81" t="str">
        <f t="shared" si="136"/>
        <v/>
      </c>
      <c r="AH149" s="16" t="str">
        <f t="shared" si="124"/>
        <v/>
      </c>
      <c r="AI149" s="82">
        <v>0</v>
      </c>
      <c r="AJ149" s="83" t="str">
        <f t="shared" si="125"/>
        <v/>
      </c>
      <c r="AK149" s="83">
        <v>0</v>
      </c>
      <c r="AL149" s="84" t="str">
        <f t="shared" si="138"/>
        <v/>
      </c>
      <c r="AM149" s="18" t="str">
        <f t="shared" si="126"/>
        <v/>
      </c>
      <c r="AN149" s="79">
        <v>0</v>
      </c>
      <c r="AO149" s="80" t="str">
        <f t="shared" si="127"/>
        <v/>
      </c>
      <c r="AP149" s="80">
        <v>0</v>
      </c>
      <c r="AQ149" s="81" t="str">
        <f t="shared" si="140"/>
        <v/>
      </c>
      <c r="AR149" s="16" t="str">
        <f t="shared" si="128"/>
        <v/>
      </c>
    </row>
    <row r="150" spans="1:44" s="5" customFormat="1" ht="12.75" customHeight="1">
      <c r="A150" s="47" t="s">
        <v>163</v>
      </c>
      <c r="B150" s="40" t="s">
        <v>229</v>
      </c>
      <c r="C150" s="4" t="s">
        <v>533</v>
      </c>
      <c r="D150" s="51">
        <v>1.1100000000000001</v>
      </c>
      <c r="E150" s="41" t="s">
        <v>338</v>
      </c>
      <c r="F150" s="92">
        <v>1429</v>
      </c>
      <c r="G150" s="92">
        <v>1299</v>
      </c>
      <c r="H150" s="124">
        <v>1009</v>
      </c>
      <c r="I150" s="79" t="s">
        <v>235</v>
      </c>
      <c r="J150" s="80" t="str">
        <f t="shared" si="113"/>
        <v/>
      </c>
      <c r="K150" s="80">
        <v>0</v>
      </c>
      <c r="L150" s="81" t="str">
        <f t="shared" si="114"/>
        <v/>
      </c>
      <c r="M150" s="16" t="str">
        <f t="shared" si="115"/>
        <v/>
      </c>
      <c r="N150" s="82" t="s">
        <v>235</v>
      </c>
      <c r="O150" s="83" t="str">
        <f t="shared" si="116"/>
        <v/>
      </c>
      <c r="P150" s="83">
        <v>0</v>
      </c>
      <c r="Q150" s="84" t="str">
        <f t="shared" si="117"/>
        <v/>
      </c>
      <c r="R150" s="18" t="str">
        <f t="shared" si="118"/>
        <v/>
      </c>
      <c r="S150" s="124">
        <v>0</v>
      </c>
      <c r="T150" s="79">
        <v>0</v>
      </c>
      <c r="U150" s="80" t="str">
        <f t="shared" si="119"/>
        <v/>
      </c>
      <c r="V150" s="80">
        <v>0</v>
      </c>
      <c r="W150" s="81" t="str">
        <f t="shared" si="132"/>
        <v/>
      </c>
      <c r="X150" s="16" t="str">
        <f t="shared" si="120"/>
        <v/>
      </c>
      <c r="Y150" s="82" t="s">
        <v>235</v>
      </c>
      <c r="Z150" s="83" t="str">
        <f t="shared" si="121"/>
        <v/>
      </c>
      <c r="AA150" s="83">
        <v>0</v>
      </c>
      <c r="AB150" s="84" t="str">
        <f t="shared" si="134"/>
        <v/>
      </c>
      <c r="AC150" s="18" t="str">
        <f t="shared" si="122"/>
        <v/>
      </c>
      <c r="AD150" s="79">
        <v>0</v>
      </c>
      <c r="AE150" s="80" t="str">
        <f t="shared" si="123"/>
        <v/>
      </c>
      <c r="AF150" s="80">
        <v>0</v>
      </c>
      <c r="AG150" s="81" t="str">
        <f t="shared" si="136"/>
        <v/>
      </c>
      <c r="AH150" s="16" t="str">
        <f t="shared" si="124"/>
        <v/>
      </c>
      <c r="AI150" s="82">
        <v>0</v>
      </c>
      <c r="AJ150" s="83" t="str">
        <f t="shared" si="125"/>
        <v/>
      </c>
      <c r="AK150" s="83">
        <v>0</v>
      </c>
      <c r="AL150" s="84" t="str">
        <f t="shared" si="138"/>
        <v/>
      </c>
      <c r="AM150" s="18" t="str">
        <f t="shared" si="126"/>
        <v/>
      </c>
      <c r="AN150" s="79">
        <v>0</v>
      </c>
      <c r="AO150" s="80" t="str">
        <f t="shared" si="127"/>
        <v/>
      </c>
      <c r="AP150" s="80">
        <v>0</v>
      </c>
      <c r="AQ150" s="81" t="str">
        <f t="shared" si="140"/>
        <v/>
      </c>
      <c r="AR150" s="16" t="str">
        <f t="shared" si="128"/>
        <v/>
      </c>
    </row>
    <row r="151" spans="1:44" s="5" customFormat="1" ht="12.75" customHeight="1">
      <c r="A151" s="44" t="s">
        <v>129</v>
      </c>
      <c r="B151" s="40" t="s">
        <v>229</v>
      </c>
      <c r="C151" s="4"/>
      <c r="D151" s="51">
        <v>1.78</v>
      </c>
      <c r="E151" s="41" t="s">
        <v>339</v>
      </c>
      <c r="F151" s="92">
        <v>1649</v>
      </c>
      <c r="G151" s="92">
        <v>1499</v>
      </c>
      <c r="H151" s="124">
        <v>1149</v>
      </c>
      <c r="I151" s="79">
        <v>1110</v>
      </c>
      <c r="J151" s="80">
        <f t="shared" si="113"/>
        <v>999</v>
      </c>
      <c r="K151" s="80">
        <v>297</v>
      </c>
      <c r="L151" s="81">
        <f t="shared" si="114"/>
        <v>852</v>
      </c>
      <c r="M151" s="16">
        <f t="shared" si="115"/>
        <v>0.14714714714714713</v>
      </c>
      <c r="N151" s="82">
        <v>1110</v>
      </c>
      <c r="O151" s="83">
        <f t="shared" si="116"/>
        <v>999</v>
      </c>
      <c r="P151" s="83">
        <v>297</v>
      </c>
      <c r="Q151" s="84">
        <f t="shared" si="117"/>
        <v>852</v>
      </c>
      <c r="R151" s="18">
        <f t="shared" si="118"/>
        <v>0.14714714714714713</v>
      </c>
      <c r="S151" s="124">
        <v>1149</v>
      </c>
      <c r="T151" s="79">
        <v>0</v>
      </c>
      <c r="U151" s="80" t="str">
        <f t="shared" si="119"/>
        <v/>
      </c>
      <c r="V151" s="80">
        <v>0</v>
      </c>
      <c r="W151" s="81" t="str">
        <f t="shared" si="132"/>
        <v/>
      </c>
      <c r="X151" s="16" t="str">
        <f t="shared" si="120"/>
        <v/>
      </c>
      <c r="Y151" s="82" t="s">
        <v>235</v>
      </c>
      <c r="Z151" s="83" t="str">
        <f t="shared" si="121"/>
        <v/>
      </c>
      <c r="AA151" s="83">
        <v>0</v>
      </c>
      <c r="AB151" s="84" t="str">
        <f t="shared" si="134"/>
        <v/>
      </c>
      <c r="AC151" s="18" t="str">
        <f t="shared" si="122"/>
        <v/>
      </c>
      <c r="AD151" s="79">
        <v>1221</v>
      </c>
      <c r="AE151" s="80">
        <f t="shared" si="123"/>
        <v>1098.9000000000001</v>
      </c>
      <c r="AF151" s="80">
        <v>211</v>
      </c>
      <c r="AG151" s="81">
        <f t="shared" si="136"/>
        <v>938</v>
      </c>
      <c r="AH151" s="16">
        <f t="shared" si="124"/>
        <v>0.1464191464191465</v>
      </c>
      <c r="AI151" s="82">
        <v>0</v>
      </c>
      <c r="AJ151" s="83" t="str">
        <f t="shared" si="125"/>
        <v/>
      </c>
      <c r="AK151" s="83">
        <v>0</v>
      </c>
      <c r="AL151" s="84" t="str">
        <f t="shared" si="138"/>
        <v/>
      </c>
      <c r="AM151" s="18" t="str">
        <f t="shared" si="126"/>
        <v/>
      </c>
      <c r="AN151" s="79">
        <v>0</v>
      </c>
      <c r="AO151" s="80" t="str">
        <f t="shared" si="127"/>
        <v/>
      </c>
      <c r="AP151" s="80">
        <v>0</v>
      </c>
      <c r="AQ151" s="81" t="str">
        <f t="shared" si="140"/>
        <v/>
      </c>
      <c r="AR151" s="16" t="str">
        <f t="shared" si="128"/>
        <v/>
      </c>
    </row>
    <row r="152" spans="1:44" s="5" customFormat="1" ht="12.75" customHeight="1">
      <c r="A152" s="47" t="s">
        <v>159</v>
      </c>
      <c r="B152" s="40" t="s">
        <v>229</v>
      </c>
      <c r="C152" s="4"/>
      <c r="D152" s="51">
        <v>1.78</v>
      </c>
      <c r="E152" s="41" t="s">
        <v>340</v>
      </c>
      <c r="F152" s="92">
        <v>1649</v>
      </c>
      <c r="G152" s="92">
        <v>1499</v>
      </c>
      <c r="H152" s="124">
        <v>1149</v>
      </c>
      <c r="I152" s="79">
        <v>1110</v>
      </c>
      <c r="J152" s="80">
        <f t="shared" si="113"/>
        <v>999</v>
      </c>
      <c r="K152" s="80">
        <v>297</v>
      </c>
      <c r="L152" s="81">
        <f t="shared" si="114"/>
        <v>852</v>
      </c>
      <c r="M152" s="16">
        <f t="shared" si="115"/>
        <v>0.14714714714714713</v>
      </c>
      <c r="N152" s="82">
        <v>1110</v>
      </c>
      <c r="O152" s="83">
        <f t="shared" si="116"/>
        <v>999</v>
      </c>
      <c r="P152" s="83">
        <v>297</v>
      </c>
      <c r="Q152" s="84">
        <f t="shared" si="117"/>
        <v>852</v>
      </c>
      <c r="R152" s="18">
        <f t="shared" si="118"/>
        <v>0.14714714714714713</v>
      </c>
      <c r="S152" s="124">
        <v>1149</v>
      </c>
      <c r="T152" s="79">
        <v>0</v>
      </c>
      <c r="U152" s="80" t="str">
        <f t="shared" si="119"/>
        <v/>
      </c>
      <c r="V152" s="80">
        <v>0</v>
      </c>
      <c r="W152" s="81" t="str">
        <f t="shared" si="132"/>
        <v/>
      </c>
      <c r="X152" s="16" t="str">
        <f t="shared" si="120"/>
        <v/>
      </c>
      <c r="Y152" s="82" t="s">
        <v>235</v>
      </c>
      <c r="Z152" s="83" t="str">
        <f t="shared" si="121"/>
        <v/>
      </c>
      <c r="AA152" s="83">
        <v>0</v>
      </c>
      <c r="AB152" s="84" t="str">
        <f t="shared" si="134"/>
        <v/>
      </c>
      <c r="AC152" s="18" t="str">
        <f t="shared" si="122"/>
        <v/>
      </c>
      <c r="AD152" s="79">
        <v>1221</v>
      </c>
      <c r="AE152" s="80">
        <f t="shared" si="123"/>
        <v>1098.9000000000001</v>
      </c>
      <c r="AF152" s="80">
        <v>211</v>
      </c>
      <c r="AG152" s="81">
        <f t="shared" si="136"/>
        <v>938</v>
      </c>
      <c r="AH152" s="16">
        <f t="shared" si="124"/>
        <v>0.1464191464191465</v>
      </c>
      <c r="AI152" s="82">
        <v>0</v>
      </c>
      <c r="AJ152" s="83" t="str">
        <f t="shared" si="125"/>
        <v/>
      </c>
      <c r="AK152" s="83">
        <v>0</v>
      </c>
      <c r="AL152" s="84" t="str">
        <f t="shared" si="138"/>
        <v/>
      </c>
      <c r="AM152" s="18" t="str">
        <f t="shared" si="126"/>
        <v/>
      </c>
      <c r="AN152" s="79">
        <v>0</v>
      </c>
      <c r="AO152" s="80" t="str">
        <f t="shared" si="127"/>
        <v/>
      </c>
      <c r="AP152" s="80">
        <v>0</v>
      </c>
      <c r="AQ152" s="81" t="str">
        <f t="shared" si="140"/>
        <v/>
      </c>
      <c r="AR152" s="16" t="str">
        <f t="shared" si="128"/>
        <v/>
      </c>
    </row>
    <row r="153" spans="1:44" s="5" customFormat="1" ht="12.75" customHeight="1">
      <c r="A153" s="47" t="s">
        <v>175</v>
      </c>
      <c r="B153" s="40" t="s">
        <v>229</v>
      </c>
      <c r="C153" s="4"/>
      <c r="D153" s="51">
        <v>1.78</v>
      </c>
      <c r="E153" s="41" t="s">
        <v>298</v>
      </c>
      <c r="F153" s="92">
        <v>1759</v>
      </c>
      <c r="G153" s="92">
        <v>1599</v>
      </c>
      <c r="H153" s="124">
        <v>1225</v>
      </c>
      <c r="I153" s="79">
        <v>1221</v>
      </c>
      <c r="J153" s="80">
        <f t="shared" si="113"/>
        <v>1098.9000000000001</v>
      </c>
      <c r="K153" s="80">
        <v>288</v>
      </c>
      <c r="L153" s="81">
        <f t="shared" si="114"/>
        <v>937</v>
      </c>
      <c r="M153" s="16">
        <f t="shared" si="115"/>
        <v>0.1473291473291474</v>
      </c>
      <c r="N153" s="82">
        <v>1221</v>
      </c>
      <c r="O153" s="83">
        <f t="shared" si="116"/>
        <v>1098.9000000000001</v>
      </c>
      <c r="P153" s="83">
        <v>288</v>
      </c>
      <c r="Q153" s="84">
        <f t="shared" si="117"/>
        <v>937</v>
      </c>
      <c r="R153" s="18">
        <f t="shared" si="118"/>
        <v>0.1473291473291474</v>
      </c>
      <c r="S153" s="124">
        <v>1225</v>
      </c>
      <c r="T153" s="79">
        <v>0</v>
      </c>
      <c r="U153" s="80" t="str">
        <f t="shared" si="119"/>
        <v/>
      </c>
      <c r="V153" s="80">
        <v>0</v>
      </c>
      <c r="W153" s="81" t="str">
        <f t="shared" si="132"/>
        <v/>
      </c>
      <c r="X153" s="16" t="str">
        <f t="shared" si="120"/>
        <v/>
      </c>
      <c r="Y153" s="82" t="s">
        <v>235</v>
      </c>
      <c r="Z153" s="83" t="str">
        <f t="shared" si="121"/>
        <v/>
      </c>
      <c r="AA153" s="83">
        <v>0</v>
      </c>
      <c r="AB153" s="84" t="str">
        <f t="shared" si="134"/>
        <v/>
      </c>
      <c r="AC153" s="18" t="str">
        <f t="shared" si="122"/>
        <v/>
      </c>
      <c r="AD153" s="79">
        <v>1332</v>
      </c>
      <c r="AE153" s="80">
        <f t="shared" si="123"/>
        <v>1198.8</v>
      </c>
      <c r="AF153" s="80">
        <v>203</v>
      </c>
      <c r="AG153" s="81">
        <f t="shared" si="136"/>
        <v>1022</v>
      </c>
      <c r="AH153" s="16">
        <f t="shared" si="124"/>
        <v>0.14748081414748079</v>
      </c>
      <c r="AI153" s="82">
        <v>0</v>
      </c>
      <c r="AJ153" s="83" t="str">
        <f t="shared" si="125"/>
        <v/>
      </c>
      <c r="AK153" s="83">
        <v>0</v>
      </c>
      <c r="AL153" s="84" t="str">
        <f t="shared" si="138"/>
        <v/>
      </c>
      <c r="AM153" s="18" t="str">
        <f t="shared" si="126"/>
        <v/>
      </c>
      <c r="AN153" s="79">
        <v>0</v>
      </c>
      <c r="AO153" s="80" t="str">
        <f t="shared" si="127"/>
        <v/>
      </c>
      <c r="AP153" s="80">
        <v>0</v>
      </c>
      <c r="AQ153" s="81" t="str">
        <f t="shared" si="140"/>
        <v/>
      </c>
      <c r="AR153" s="16" t="str">
        <f t="shared" si="128"/>
        <v/>
      </c>
    </row>
    <row r="154" spans="1:44" s="5" customFormat="1" ht="12.75" customHeight="1">
      <c r="A154" s="44" t="s">
        <v>128</v>
      </c>
      <c r="B154" s="40" t="s">
        <v>229</v>
      </c>
      <c r="C154" s="4" t="s">
        <v>5</v>
      </c>
      <c r="D154" s="51">
        <v>1.78</v>
      </c>
      <c r="E154" s="41" t="s">
        <v>339</v>
      </c>
      <c r="F154" s="92">
        <v>1539</v>
      </c>
      <c r="G154" s="92">
        <v>0</v>
      </c>
      <c r="H154" s="124">
        <v>1073</v>
      </c>
      <c r="I154" s="79">
        <v>0</v>
      </c>
      <c r="J154" s="80" t="str">
        <f t="shared" si="113"/>
        <v/>
      </c>
      <c r="K154" s="80">
        <v>0</v>
      </c>
      <c r="L154" s="81" t="str">
        <f t="shared" si="114"/>
        <v/>
      </c>
      <c r="M154" s="16" t="str">
        <f t="shared" si="115"/>
        <v/>
      </c>
      <c r="N154" s="82">
        <v>0</v>
      </c>
      <c r="O154" s="83" t="str">
        <f t="shared" si="116"/>
        <v/>
      </c>
      <c r="P154" s="83">
        <v>0</v>
      </c>
      <c r="Q154" s="84" t="str">
        <f t="shared" si="117"/>
        <v/>
      </c>
      <c r="R154" s="18" t="str">
        <f t="shared" si="118"/>
        <v/>
      </c>
      <c r="S154" s="124">
        <v>0</v>
      </c>
      <c r="T154" s="79">
        <v>0</v>
      </c>
      <c r="U154" s="80" t="str">
        <f t="shared" si="119"/>
        <v/>
      </c>
      <c r="V154" s="80">
        <v>0</v>
      </c>
      <c r="W154" s="81" t="str">
        <f t="shared" si="132"/>
        <v/>
      </c>
      <c r="X154" s="16" t="str">
        <f t="shared" si="120"/>
        <v/>
      </c>
      <c r="Y154" s="82">
        <v>0</v>
      </c>
      <c r="Z154" s="83" t="str">
        <f t="shared" si="121"/>
        <v/>
      </c>
      <c r="AA154" s="83">
        <v>0</v>
      </c>
      <c r="AB154" s="84" t="str">
        <f t="shared" si="134"/>
        <v/>
      </c>
      <c r="AC154" s="18" t="str">
        <f t="shared" si="122"/>
        <v/>
      </c>
      <c r="AD154" s="79">
        <v>0</v>
      </c>
      <c r="AE154" s="80" t="str">
        <f t="shared" si="123"/>
        <v/>
      </c>
      <c r="AF154" s="80">
        <v>0</v>
      </c>
      <c r="AG154" s="81" t="str">
        <f t="shared" si="136"/>
        <v/>
      </c>
      <c r="AH154" s="16" t="str">
        <f t="shared" si="124"/>
        <v/>
      </c>
      <c r="AI154" s="82">
        <v>0</v>
      </c>
      <c r="AJ154" s="83" t="str">
        <f t="shared" si="125"/>
        <v/>
      </c>
      <c r="AK154" s="83">
        <v>0</v>
      </c>
      <c r="AL154" s="84" t="str">
        <f t="shared" si="138"/>
        <v/>
      </c>
      <c r="AM154" s="18" t="str">
        <f t="shared" si="126"/>
        <v/>
      </c>
      <c r="AN154" s="79">
        <v>0</v>
      </c>
      <c r="AO154" s="80" t="str">
        <f t="shared" si="127"/>
        <v/>
      </c>
      <c r="AP154" s="80">
        <v>0</v>
      </c>
      <c r="AQ154" s="81" t="str">
        <f t="shared" si="140"/>
        <v/>
      </c>
      <c r="AR154" s="16" t="str">
        <f t="shared" si="128"/>
        <v/>
      </c>
    </row>
    <row r="155" spans="1:44" s="5" customFormat="1" ht="12.75" customHeight="1">
      <c r="A155" s="47" t="s">
        <v>158</v>
      </c>
      <c r="B155" s="40" t="s">
        <v>229</v>
      </c>
      <c r="C155" s="4" t="s">
        <v>5</v>
      </c>
      <c r="D155" s="51">
        <v>1.78</v>
      </c>
      <c r="E155" s="41" t="s">
        <v>340</v>
      </c>
      <c r="F155" s="92">
        <v>1539</v>
      </c>
      <c r="G155" s="92">
        <v>0</v>
      </c>
      <c r="H155" s="124">
        <v>1073</v>
      </c>
      <c r="I155" s="79">
        <v>0</v>
      </c>
      <c r="J155" s="80" t="str">
        <f t="shared" si="113"/>
        <v/>
      </c>
      <c r="K155" s="80">
        <v>0</v>
      </c>
      <c r="L155" s="81" t="str">
        <f t="shared" si="114"/>
        <v/>
      </c>
      <c r="M155" s="16" t="str">
        <f t="shared" si="115"/>
        <v/>
      </c>
      <c r="N155" s="82">
        <v>0</v>
      </c>
      <c r="O155" s="83" t="str">
        <f t="shared" si="116"/>
        <v/>
      </c>
      <c r="P155" s="83">
        <v>0</v>
      </c>
      <c r="Q155" s="84" t="str">
        <f t="shared" si="117"/>
        <v/>
      </c>
      <c r="R155" s="18" t="str">
        <f t="shared" si="118"/>
        <v/>
      </c>
      <c r="S155" s="124">
        <v>0</v>
      </c>
      <c r="T155" s="79">
        <v>0</v>
      </c>
      <c r="U155" s="80" t="str">
        <f t="shared" si="119"/>
        <v/>
      </c>
      <c r="V155" s="80">
        <v>0</v>
      </c>
      <c r="W155" s="81" t="str">
        <f t="shared" si="132"/>
        <v/>
      </c>
      <c r="X155" s="16" t="str">
        <f t="shared" si="120"/>
        <v/>
      </c>
      <c r="Y155" s="82">
        <v>0</v>
      </c>
      <c r="Z155" s="83" t="str">
        <f t="shared" si="121"/>
        <v/>
      </c>
      <c r="AA155" s="83">
        <v>0</v>
      </c>
      <c r="AB155" s="84" t="str">
        <f t="shared" si="134"/>
        <v/>
      </c>
      <c r="AC155" s="18" t="str">
        <f t="shared" si="122"/>
        <v/>
      </c>
      <c r="AD155" s="79">
        <v>0</v>
      </c>
      <c r="AE155" s="80" t="str">
        <f t="shared" si="123"/>
        <v/>
      </c>
      <c r="AF155" s="80">
        <v>0</v>
      </c>
      <c r="AG155" s="81" t="str">
        <f t="shared" si="136"/>
        <v/>
      </c>
      <c r="AH155" s="16" t="str">
        <f t="shared" si="124"/>
        <v/>
      </c>
      <c r="AI155" s="82">
        <v>0</v>
      </c>
      <c r="AJ155" s="83" t="str">
        <f t="shared" si="125"/>
        <v/>
      </c>
      <c r="AK155" s="83">
        <v>0</v>
      </c>
      <c r="AL155" s="84" t="str">
        <f t="shared" si="138"/>
        <v/>
      </c>
      <c r="AM155" s="18" t="str">
        <f t="shared" si="126"/>
        <v/>
      </c>
      <c r="AN155" s="79">
        <v>0</v>
      </c>
      <c r="AO155" s="80" t="str">
        <f t="shared" si="127"/>
        <v/>
      </c>
      <c r="AP155" s="80">
        <v>0</v>
      </c>
      <c r="AQ155" s="81" t="str">
        <f t="shared" si="140"/>
        <v/>
      </c>
      <c r="AR155" s="16" t="str">
        <f t="shared" si="128"/>
        <v/>
      </c>
    </row>
    <row r="156" spans="1:44" s="5" customFormat="1" ht="12.75" customHeight="1">
      <c r="A156" s="47" t="s">
        <v>174</v>
      </c>
      <c r="B156" s="40" t="s">
        <v>229</v>
      </c>
      <c r="C156" s="4" t="s">
        <v>5</v>
      </c>
      <c r="D156" s="51">
        <v>1.78</v>
      </c>
      <c r="E156" s="41" t="s">
        <v>298</v>
      </c>
      <c r="F156" s="92">
        <v>1649</v>
      </c>
      <c r="G156" s="92">
        <v>0</v>
      </c>
      <c r="H156" s="124">
        <v>1149</v>
      </c>
      <c r="I156" s="79">
        <v>0</v>
      </c>
      <c r="J156" s="80" t="str">
        <f t="shared" si="113"/>
        <v/>
      </c>
      <c r="K156" s="80">
        <v>0</v>
      </c>
      <c r="L156" s="81" t="str">
        <f t="shared" si="114"/>
        <v/>
      </c>
      <c r="M156" s="16" t="str">
        <f t="shared" si="115"/>
        <v/>
      </c>
      <c r="N156" s="82">
        <v>0</v>
      </c>
      <c r="O156" s="83" t="str">
        <f t="shared" si="116"/>
        <v/>
      </c>
      <c r="P156" s="83">
        <v>0</v>
      </c>
      <c r="Q156" s="84" t="str">
        <f t="shared" si="117"/>
        <v/>
      </c>
      <c r="R156" s="18" t="str">
        <f t="shared" si="118"/>
        <v/>
      </c>
      <c r="S156" s="124">
        <v>0</v>
      </c>
      <c r="T156" s="79">
        <v>0</v>
      </c>
      <c r="U156" s="80" t="str">
        <f t="shared" si="119"/>
        <v/>
      </c>
      <c r="V156" s="80">
        <v>0</v>
      </c>
      <c r="W156" s="81" t="str">
        <f t="shared" si="132"/>
        <v/>
      </c>
      <c r="X156" s="16" t="str">
        <f t="shared" si="120"/>
        <v/>
      </c>
      <c r="Y156" s="82">
        <v>0</v>
      </c>
      <c r="Z156" s="83" t="str">
        <f t="shared" si="121"/>
        <v/>
      </c>
      <c r="AA156" s="83">
        <v>0</v>
      </c>
      <c r="AB156" s="84" t="str">
        <f t="shared" si="134"/>
        <v/>
      </c>
      <c r="AC156" s="18" t="str">
        <f t="shared" si="122"/>
        <v/>
      </c>
      <c r="AD156" s="79">
        <v>0</v>
      </c>
      <c r="AE156" s="80" t="str">
        <f t="shared" si="123"/>
        <v/>
      </c>
      <c r="AF156" s="80">
        <v>0</v>
      </c>
      <c r="AG156" s="81" t="str">
        <f t="shared" si="136"/>
        <v/>
      </c>
      <c r="AH156" s="16" t="str">
        <f t="shared" si="124"/>
        <v/>
      </c>
      <c r="AI156" s="82">
        <v>0</v>
      </c>
      <c r="AJ156" s="83" t="str">
        <f t="shared" si="125"/>
        <v/>
      </c>
      <c r="AK156" s="83">
        <v>0</v>
      </c>
      <c r="AL156" s="84" t="str">
        <f t="shared" si="138"/>
        <v/>
      </c>
      <c r="AM156" s="18" t="str">
        <f t="shared" si="126"/>
        <v/>
      </c>
      <c r="AN156" s="79">
        <v>0</v>
      </c>
      <c r="AO156" s="80" t="str">
        <f t="shared" si="127"/>
        <v/>
      </c>
      <c r="AP156" s="80">
        <v>0</v>
      </c>
      <c r="AQ156" s="81" t="str">
        <f t="shared" si="140"/>
        <v/>
      </c>
      <c r="AR156" s="16" t="str">
        <f t="shared" si="128"/>
        <v/>
      </c>
    </row>
    <row r="157" spans="1:44" s="5" customFormat="1" ht="12.75" customHeight="1">
      <c r="A157" s="44" t="s">
        <v>127</v>
      </c>
      <c r="B157" s="40" t="s">
        <v>229</v>
      </c>
      <c r="C157" s="4"/>
      <c r="D157" s="51">
        <v>1.19</v>
      </c>
      <c r="E157" s="41" t="s">
        <v>467</v>
      </c>
      <c r="F157" s="92">
        <v>1649</v>
      </c>
      <c r="G157" s="92">
        <v>1499</v>
      </c>
      <c r="H157" s="124">
        <v>1167</v>
      </c>
      <c r="I157" s="79">
        <v>1221</v>
      </c>
      <c r="J157" s="80">
        <f t="shared" si="113"/>
        <v>1098.9000000000001</v>
      </c>
      <c r="K157" s="80">
        <v>215</v>
      </c>
      <c r="L157" s="81">
        <f t="shared" si="114"/>
        <v>952</v>
      </c>
      <c r="M157" s="16">
        <f t="shared" si="115"/>
        <v>0.13367913367913375</v>
      </c>
      <c r="N157" s="82">
        <v>1221</v>
      </c>
      <c r="O157" s="83">
        <f t="shared" si="116"/>
        <v>1098.9000000000001</v>
      </c>
      <c r="P157" s="83">
        <v>215</v>
      </c>
      <c r="Q157" s="84">
        <f t="shared" si="117"/>
        <v>952</v>
      </c>
      <c r="R157" s="18">
        <f t="shared" si="118"/>
        <v>0.13367913367913375</v>
      </c>
      <c r="S157" s="124">
        <v>1167</v>
      </c>
      <c r="T157" s="79">
        <v>0</v>
      </c>
      <c r="U157" s="80" t="str">
        <f t="shared" si="119"/>
        <v/>
      </c>
      <c r="V157" s="80">
        <v>0</v>
      </c>
      <c r="W157" s="81" t="str">
        <f t="shared" si="132"/>
        <v/>
      </c>
      <c r="X157" s="16" t="str">
        <f t="shared" si="120"/>
        <v/>
      </c>
      <c r="Y157" s="82">
        <v>1221</v>
      </c>
      <c r="Z157" s="83">
        <f t="shared" si="121"/>
        <v>1098.9000000000001</v>
      </c>
      <c r="AA157" s="83">
        <v>215</v>
      </c>
      <c r="AB157" s="84">
        <f t="shared" si="134"/>
        <v>952</v>
      </c>
      <c r="AC157" s="18">
        <f t="shared" si="122"/>
        <v>0.13367913367913375</v>
      </c>
      <c r="AD157" s="79">
        <v>0</v>
      </c>
      <c r="AE157" s="80" t="str">
        <f t="shared" si="123"/>
        <v/>
      </c>
      <c r="AF157" s="80">
        <v>0</v>
      </c>
      <c r="AG157" s="81" t="str">
        <f t="shared" si="136"/>
        <v/>
      </c>
      <c r="AH157" s="16" t="str">
        <f t="shared" si="124"/>
        <v/>
      </c>
      <c r="AI157" s="82">
        <v>0</v>
      </c>
      <c r="AJ157" s="83" t="str">
        <f t="shared" si="125"/>
        <v/>
      </c>
      <c r="AK157" s="83">
        <v>0</v>
      </c>
      <c r="AL157" s="84" t="str">
        <f t="shared" si="138"/>
        <v/>
      </c>
      <c r="AM157" s="18" t="str">
        <f t="shared" si="126"/>
        <v/>
      </c>
      <c r="AN157" s="79">
        <v>0</v>
      </c>
      <c r="AO157" s="80" t="str">
        <f t="shared" si="127"/>
        <v/>
      </c>
      <c r="AP157" s="80">
        <v>0</v>
      </c>
      <c r="AQ157" s="81" t="str">
        <f t="shared" si="140"/>
        <v/>
      </c>
      <c r="AR157" s="16" t="str">
        <f t="shared" si="128"/>
        <v/>
      </c>
    </row>
    <row r="158" spans="1:44" s="5" customFormat="1" ht="12.75" customHeight="1">
      <c r="A158" s="47" t="s">
        <v>155</v>
      </c>
      <c r="B158" s="40" t="s">
        <v>229</v>
      </c>
      <c r="C158" s="4"/>
      <c r="D158" s="51">
        <v>1.19</v>
      </c>
      <c r="E158" s="41" t="s">
        <v>402</v>
      </c>
      <c r="F158" s="92">
        <v>1649</v>
      </c>
      <c r="G158" s="92">
        <v>1499</v>
      </c>
      <c r="H158" s="124">
        <v>1167</v>
      </c>
      <c r="I158" s="79">
        <v>1221</v>
      </c>
      <c r="J158" s="80">
        <f t="shared" si="113"/>
        <v>1098.9000000000001</v>
      </c>
      <c r="K158" s="80">
        <v>215</v>
      </c>
      <c r="L158" s="81">
        <f t="shared" si="114"/>
        <v>952</v>
      </c>
      <c r="M158" s="16">
        <f t="shared" si="115"/>
        <v>0.13367913367913375</v>
      </c>
      <c r="N158" s="82">
        <v>1221</v>
      </c>
      <c r="O158" s="83">
        <f t="shared" si="116"/>
        <v>1098.9000000000001</v>
      </c>
      <c r="P158" s="83">
        <v>215</v>
      </c>
      <c r="Q158" s="84">
        <f t="shared" si="117"/>
        <v>952</v>
      </c>
      <c r="R158" s="18">
        <f t="shared" si="118"/>
        <v>0.13367913367913375</v>
      </c>
      <c r="S158" s="124">
        <v>1167</v>
      </c>
      <c r="T158" s="79">
        <v>0</v>
      </c>
      <c r="U158" s="80" t="str">
        <f t="shared" si="119"/>
        <v/>
      </c>
      <c r="V158" s="80">
        <v>0</v>
      </c>
      <c r="W158" s="81" t="str">
        <f t="shared" si="132"/>
        <v/>
      </c>
      <c r="X158" s="16" t="str">
        <f t="shared" si="120"/>
        <v/>
      </c>
      <c r="Y158" s="82">
        <v>1221</v>
      </c>
      <c r="Z158" s="83">
        <f t="shared" si="121"/>
        <v>1098.9000000000001</v>
      </c>
      <c r="AA158" s="83">
        <v>215</v>
      </c>
      <c r="AB158" s="84">
        <f t="shared" si="134"/>
        <v>952</v>
      </c>
      <c r="AC158" s="18">
        <f t="shared" si="122"/>
        <v>0.13367913367913375</v>
      </c>
      <c r="AD158" s="79">
        <v>0</v>
      </c>
      <c r="AE158" s="80" t="str">
        <f t="shared" si="123"/>
        <v/>
      </c>
      <c r="AF158" s="80">
        <v>0</v>
      </c>
      <c r="AG158" s="81" t="str">
        <f t="shared" si="136"/>
        <v/>
      </c>
      <c r="AH158" s="16" t="str">
        <f t="shared" si="124"/>
        <v/>
      </c>
      <c r="AI158" s="82">
        <v>0</v>
      </c>
      <c r="AJ158" s="83" t="str">
        <f t="shared" si="125"/>
        <v/>
      </c>
      <c r="AK158" s="83">
        <v>0</v>
      </c>
      <c r="AL158" s="84" t="str">
        <f t="shared" si="138"/>
        <v/>
      </c>
      <c r="AM158" s="18" t="str">
        <f t="shared" si="126"/>
        <v/>
      </c>
      <c r="AN158" s="79">
        <v>0</v>
      </c>
      <c r="AO158" s="80" t="str">
        <f t="shared" si="127"/>
        <v/>
      </c>
      <c r="AP158" s="80">
        <v>0</v>
      </c>
      <c r="AQ158" s="81" t="str">
        <f t="shared" si="140"/>
        <v/>
      </c>
      <c r="AR158" s="16" t="str">
        <f t="shared" si="128"/>
        <v/>
      </c>
    </row>
    <row r="159" spans="1:44" s="5" customFormat="1" ht="12.75" customHeight="1">
      <c r="A159" s="47" t="s">
        <v>171</v>
      </c>
      <c r="B159" s="40" t="s">
        <v>229</v>
      </c>
      <c r="C159" s="4"/>
      <c r="D159" s="51">
        <v>1.19</v>
      </c>
      <c r="E159" s="41" t="s">
        <v>468</v>
      </c>
      <c r="F159" s="92">
        <v>1759</v>
      </c>
      <c r="G159" s="92">
        <v>1599</v>
      </c>
      <c r="H159" s="124">
        <v>1244</v>
      </c>
      <c r="I159" s="79">
        <v>1332</v>
      </c>
      <c r="J159" s="80">
        <f t="shared" si="113"/>
        <v>1198.8</v>
      </c>
      <c r="K159" s="80">
        <v>206</v>
      </c>
      <c r="L159" s="81">
        <f t="shared" si="114"/>
        <v>1038</v>
      </c>
      <c r="M159" s="16">
        <f t="shared" si="115"/>
        <v>0.13413413413413411</v>
      </c>
      <c r="N159" s="82">
        <v>1332</v>
      </c>
      <c r="O159" s="83">
        <f t="shared" si="116"/>
        <v>1198.8</v>
      </c>
      <c r="P159" s="83">
        <v>206</v>
      </c>
      <c r="Q159" s="84">
        <f t="shared" si="117"/>
        <v>1038</v>
      </c>
      <c r="R159" s="18">
        <f t="shared" si="118"/>
        <v>0.13413413413413411</v>
      </c>
      <c r="S159" s="124">
        <v>1244</v>
      </c>
      <c r="T159" s="79">
        <v>0</v>
      </c>
      <c r="U159" s="80" t="str">
        <f t="shared" si="119"/>
        <v/>
      </c>
      <c r="V159" s="80">
        <v>0</v>
      </c>
      <c r="W159" s="81" t="str">
        <f t="shared" si="132"/>
        <v/>
      </c>
      <c r="X159" s="16" t="str">
        <f t="shared" si="120"/>
        <v/>
      </c>
      <c r="Y159" s="82">
        <v>1332</v>
      </c>
      <c r="Z159" s="83">
        <f t="shared" si="121"/>
        <v>1198.8</v>
      </c>
      <c r="AA159" s="83">
        <v>206</v>
      </c>
      <c r="AB159" s="84">
        <f t="shared" si="134"/>
        <v>1038</v>
      </c>
      <c r="AC159" s="18">
        <f t="shared" si="122"/>
        <v>0.13413413413413411</v>
      </c>
      <c r="AD159" s="79">
        <v>0</v>
      </c>
      <c r="AE159" s="80" t="str">
        <f t="shared" si="123"/>
        <v/>
      </c>
      <c r="AF159" s="80">
        <v>0</v>
      </c>
      <c r="AG159" s="81" t="str">
        <f t="shared" si="136"/>
        <v/>
      </c>
      <c r="AH159" s="16" t="str">
        <f t="shared" si="124"/>
        <v/>
      </c>
      <c r="AI159" s="82">
        <v>0</v>
      </c>
      <c r="AJ159" s="83" t="str">
        <f t="shared" si="125"/>
        <v/>
      </c>
      <c r="AK159" s="83">
        <v>0</v>
      </c>
      <c r="AL159" s="84" t="str">
        <f t="shared" si="138"/>
        <v/>
      </c>
      <c r="AM159" s="18" t="str">
        <f t="shared" si="126"/>
        <v/>
      </c>
      <c r="AN159" s="79">
        <v>0</v>
      </c>
      <c r="AO159" s="80" t="str">
        <f t="shared" si="127"/>
        <v/>
      </c>
      <c r="AP159" s="80">
        <v>0</v>
      </c>
      <c r="AQ159" s="81" t="str">
        <f t="shared" si="140"/>
        <v/>
      </c>
      <c r="AR159" s="16" t="str">
        <f t="shared" si="128"/>
        <v/>
      </c>
    </row>
    <row r="160" spans="1:44" s="5" customFormat="1" ht="12.75" customHeight="1">
      <c r="A160" s="44" t="s">
        <v>126</v>
      </c>
      <c r="B160" s="40" t="s">
        <v>229</v>
      </c>
      <c r="C160" s="4" t="s">
        <v>5</v>
      </c>
      <c r="D160" s="51">
        <v>1.19</v>
      </c>
      <c r="E160" s="41" t="s">
        <v>467</v>
      </c>
      <c r="F160" s="92">
        <v>1539</v>
      </c>
      <c r="G160" s="92">
        <v>1399</v>
      </c>
      <c r="H160" s="124">
        <v>1089</v>
      </c>
      <c r="I160" s="79">
        <v>0</v>
      </c>
      <c r="J160" s="80" t="str">
        <f t="shared" si="113"/>
        <v/>
      </c>
      <c r="K160" s="80">
        <v>0</v>
      </c>
      <c r="L160" s="81" t="str">
        <f t="shared" si="114"/>
        <v/>
      </c>
      <c r="M160" s="16" t="str">
        <f t="shared" si="115"/>
        <v/>
      </c>
      <c r="N160" s="82">
        <v>0</v>
      </c>
      <c r="O160" s="83" t="str">
        <f t="shared" si="116"/>
        <v/>
      </c>
      <c r="P160" s="83">
        <v>0</v>
      </c>
      <c r="Q160" s="84" t="str">
        <f t="shared" si="117"/>
        <v/>
      </c>
      <c r="R160" s="18" t="str">
        <f t="shared" si="118"/>
        <v/>
      </c>
      <c r="S160" s="124">
        <v>0</v>
      </c>
      <c r="T160" s="79">
        <v>0</v>
      </c>
      <c r="U160" s="80" t="str">
        <f t="shared" si="119"/>
        <v/>
      </c>
      <c r="V160" s="80">
        <v>0</v>
      </c>
      <c r="W160" s="81" t="str">
        <f t="shared" si="132"/>
        <v/>
      </c>
      <c r="X160" s="16" t="str">
        <f t="shared" si="120"/>
        <v/>
      </c>
      <c r="Y160" s="82">
        <v>0</v>
      </c>
      <c r="Z160" s="83" t="str">
        <f t="shared" si="121"/>
        <v/>
      </c>
      <c r="AA160" s="83">
        <v>0</v>
      </c>
      <c r="AB160" s="84" t="str">
        <f t="shared" si="134"/>
        <v/>
      </c>
      <c r="AC160" s="18" t="str">
        <f t="shared" si="122"/>
        <v/>
      </c>
      <c r="AD160" s="79">
        <v>0</v>
      </c>
      <c r="AE160" s="80" t="str">
        <f t="shared" si="123"/>
        <v/>
      </c>
      <c r="AF160" s="80">
        <v>0</v>
      </c>
      <c r="AG160" s="81" t="str">
        <f t="shared" si="136"/>
        <v/>
      </c>
      <c r="AH160" s="16" t="str">
        <f t="shared" si="124"/>
        <v/>
      </c>
      <c r="AI160" s="82">
        <v>0</v>
      </c>
      <c r="AJ160" s="83" t="str">
        <f t="shared" si="125"/>
        <v/>
      </c>
      <c r="AK160" s="83">
        <v>0</v>
      </c>
      <c r="AL160" s="84" t="str">
        <f t="shared" si="138"/>
        <v/>
      </c>
      <c r="AM160" s="18" t="str">
        <f t="shared" si="126"/>
        <v/>
      </c>
      <c r="AN160" s="79">
        <v>0</v>
      </c>
      <c r="AO160" s="80" t="str">
        <f t="shared" si="127"/>
        <v/>
      </c>
      <c r="AP160" s="80">
        <v>0</v>
      </c>
      <c r="AQ160" s="81" t="str">
        <f t="shared" si="140"/>
        <v/>
      </c>
      <c r="AR160" s="16" t="str">
        <f t="shared" si="128"/>
        <v/>
      </c>
    </row>
    <row r="161" spans="1:44" s="5" customFormat="1" ht="12.75" customHeight="1">
      <c r="A161" s="47" t="s">
        <v>154</v>
      </c>
      <c r="B161" s="40" t="s">
        <v>229</v>
      </c>
      <c r="C161" s="4" t="s">
        <v>5</v>
      </c>
      <c r="D161" s="51">
        <v>1.19</v>
      </c>
      <c r="E161" s="41" t="s">
        <v>402</v>
      </c>
      <c r="F161" s="92">
        <v>1539</v>
      </c>
      <c r="G161" s="92">
        <v>1399</v>
      </c>
      <c r="H161" s="124">
        <v>1089</v>
      </c>
      <c r="I161" s="79">
        <v>0</v>
      </c>
      <c r="J161" s="80" t="str">
        <f t="shared" si="113"/>
        <v/>
      </c>
      <c r="K161" s="80">
        <v>0</v>
      </c>
      <c r="L161" s="81" t="str">
        <f t="shared" si="114"/>
        <v/>
      </c>
      <c r="M161" s="16" t="str">
        <f t="shared" si="115"/>
        <v/>
      </c>
      <c r="N161" s="82">
        <v>0</v>
      </c>
      <c r="O161" s="83" t="str">
        <f t="shared" si="116"/>
        <v/>
      </c>
      <c r="P161" s="83">
        <v>0</v>
      </c>
      <c r="Q161" s="84" t="str">
        <f t="shared" si="117"/>
        <v/>
      </c>
      <c r="R161" s="18" t="str">
        <f t="shared" si="118"/>
        <v/>
      </c>
      <c r="S161" s="124">
        <v>0</v>
      </c>
      <c r="T161" s="79">
        <v>0</v>
      </c>
      <c r="U161" s="80" t="str">
        <f t="shared" si="119"/>
        <v/>
      </c>
      <c r="V161" s="80">
        <v>0</v>
      </c>
      <c r="W161" s="81" t="str">
        <f t="shared" si="132"/>
        <v/>
      </c>
      <c r="X161" s="16" t="str">
        <f t="shared" si="120"/>
        <v/>
      </c>
      <c r="Y161" s="82">
        <v>0</v>
      </c>
      <c r="Z161" s="83" t="str">
        <f t="shared" si="121"/>
        <v/>
      </c>
      <c r="AA161" s="83">
        <v>0</v>
      </c>
      <c r="AB161" s="84" t="str">
        <f t="shared" si="134"/>
        <v/>
      </c>
      <c r="AC161" s="18" t="str">
        <f t="shared" si="122"/>
        <v/>
      </c>
      <c r="AD161" s="79">
        <v>0</v>
      </c>
      <c r="AE161" s="80" t="str">
        <f t="shared" si="123"/>
        <v/>
      </c>
      <c r="AF161" s="80">
        <v>0</v>
      </c>
      <c r="AG161" s="81" t="str">
        <f t="shared" si="136"/>
        <v/>
      </c>
      <c r="AH161" s="16" t="str">
        <f t="shared" si="124"/>
        <v/>
      </c>
      <c r="AI161" s="82">
        <v>0</v>
      </c>
      <c r="AJ161" s="83" t="str">
        <f t="shared" si="125"/>
        <v/>
      </c>
      <c r="AK161" s="83">
        <v>0</v>
      </c>
      <c r="AL161" s="84" t="str">
        <f t="shared" si="138"/>
        <v/>
      </c>
      <c r="AM161" s="18" t="str">
        <f t="shared" si="126"/>
        <v/>
      </c>
      <c r="AN161" s="79">
        <v>0</v>
      </c>
      <c r="AO161" s="80" t="str">
        <f t="shared" si="127"/>
        <v/>
      </c>
      <c r="AP161" s="80">
        <v>0</v>
      </c>
      <c r="AQ161" s="81" t="str">
        <f t="shared" si="140"/>
        <v/>
      </c>
      <c r="AR161" s="16" t="str">
        <f t="shared" si="128"/>
        <v/>
      </c>
    </row>
    <row r="162" spans="1:44" s="5" customFormat="1" ht="12.75" customHeight="1">
      <c r="A162" s="47" t="s">
        <v>170</v>
      </c>
      <c r="B162" s="40" t="s">
        <v>229</v>
      </c>
      <c r="C162" s="4" t="s">
        <v>5</v>
      </c>
      <c r="D162" s="51">
        <v>1.19</v>
      </c>
      <c r="E162" s="41" t="s">
        <v>468</v>
      </c>
      <c r="F162" s="92">
        <v>1649</v>
      </c>
      <c r="G162" s="92">
        <v>1499</v>
      </c>
      <c r="H162" s="124">
        <v>1167</v>
      </c>
      <c r="I162" s="79">
        <v>0</v>
      </c>
      <c r="J162" s="80" t="str">
        <f t="shared" si="113"/>
        <v/>
      </c>
      <c r="K162" s="80">
        <v>0</v>
      </c>
      <c r="L162" s="81" t="str">
        <f t="shared" si="114"/>
        <v/>
      </c>
      <c r="M162" s="16" t="str">
        <f t="shared" si="115"/>
        <v/>
      </c>
      <c r="N162" s="82">
        <v>0</v>
      </c>
      <c r="O162" s="83" t="str">
        <f t="shared" si="116"/>
        <v/>
      </c>
      <c r="P162" s="83">
        <v>0</v>
      </c>
      <c r="Q162" s="84" t="str">
        <f t="shared" si="117"/>
        <v/>
      </c>
      <c r="R162" s="18" t="str">
        <f t="shared" si="118"/>
        <v/>
      </c>
      <c r="S162" s="124">
        <v>0</v>
      </c>
      <c r="T162" s="79">
        <v>0</v>
      </c>
      <c r="U162" s="80" t="str">
        <f t="shared" si="119"/>
        <v/>
      </c>
      <c r="V162" s="80">
        <v>0</v>
      </c>
      <c r="W162" s="81" t="str">
        <f t="shared" si="132"/>
        <v/>
      </c>
      <c r="X162" s="16" t="str">
        <f t="shared" si="120"/>
        <v/>
      </c>
      <c r="Y162" s="82">
        <v>0</v>
      </c>
      <c r="Z162" s="83" t="str">
        <f t="shared" si="121"/>
        <v/>
      </c>
      <c r="AA162" s="83">
        <v>0</v>
      </c>
      <c r="AB162" s="84" t="str">
        <f t="shared" si="134"/>
        <v/>
      </c>
      <c r="AC162" s="18" t="str">
        <f t="shared" si="122"/>
        <v/>
      </c>
      <c r="AD162" s="79">
        <v>0</v>
      </c>
      <c r="AE162" s="80" t="str">
        <f t="shared" si="123"/>
        <v/>
      </c>
      <c r="AF162" s="80">
        <v>0</v>
      </c>
      <c r="AG162" s="81" t="str">
        <f t="shared" si="136"/>
        <v/>
      </c>
      <c r="AH162" s="16" t="str">
        <f t="shared" si="124"/>
        <v/>
      </c>
      <c r="AI162" s="82">
        <v>0</v>
      </c>
      <c r="AJ162" s="83" t="str">
        <f t="shared" si="125"/>
        <v/>
      </c>
      <c r="AK162" s="83">
        <v>0</v>
      </c>
      <c r="AL162" s="84" t="str">
        <f t="shared" si="138"/>
        <v/>
      </c>
      <c r="AM162" s="18" t="str">
        <f t="shared" si="126"/>
        <v/>
      </c>
      <c r="AN162" s="79">
        <v>0</v>
      </c>
      <c r="AO162" s="80" t="str">
        <f t="shared" si="127"/>
        <v/>
      </c>
      <c r="AP162" s="80">
        <v>0</v>
      </c>
      <c r="AQ162" s="81" t="str">
        <f t="shared" si="140"/>
        <v/>
      </c>
      <c r="AR162" s="16" t="str">
        <f t="shared" si="128"/>
        <v/>
      </c>
    </row>
    <row r="163" spans="1:44" s="5" customFormat="1" ht="12.75" customHeight="1">
      <c r="A163" s="44" t="s">
        <v>130</v>
      </c>
      <c r="B163" s="40" t="s">
        <v>229</v>
      </c>
      <c r="C163" s="4"/>
      <c r="D163" s="51">
        <v>1.92</v>
      </c>
      <c r="E163" s="41" t="s">
        <v>297</v>
      </c>
      <c r="F163" s="92">
        <v>1979</v>
      </c>
      <c r="G163" s="92">
        <v>1799</v>
      </c>
      <c r="H163" s="124">
        <v>1357</v>
      </c>
      <c r="I163" s="79">
        <v>1332</v>
      </c>
      <c r="J163" s="80">
        <f t="shared" si="113"/>
        <v>1198.8</v>
      </c>
      <c r="K163" s="80">
        <v>340</v>
      </c>
      <c r="L163" s="81">
        <f t="shared" si="114"/>
        <v>1017</v>
      </c>
      <c r="M163" s="16">
        <f t="shared" si="115"/>
        <v>0.15165165165165162</v>
      </c>
      <c r="N163" s="82">
        <v>1332</v>
      </c>
      <c r="O163" s="83">
        <f t="shared" si="116"/>
        <v>1198.8</v>
      </c>
      <c r="P163" s="83">
        <v>340</v>
      </c>
      <c r="Q163" s="84">
        <f t="shared" si="117"/>
        <v>1017</v>
      </c>
      <c r="R163" s="18">
        <f t="shared" si="118"/>
        <v>0.15165165165165162</v>
      </c>
      <c r="S163" s="124">
        <v>1357</v>
      </c>
      <c r="T163" s="79">
        <v>0</v>
      </c>
      <c r="U163" s="80" t="str">
        <f t="shared" si="119"/>
        <v/>
      </c>
      <c r="V163" s="80">
        <v>0</v>
      </c>
      <c r="W163" s="81" t="str">
        <f t="shared" si="132"/>
        <v/>
      </c>
      <c r="X163" s="16" t="str">
        <f t="shared" si="120"/>
        <v/>
      </c>
      <c r="Y163" s="82" t="s">
        <v>235</v>
      </c>
      <c r="Z163" s="83" t="str">
        <f t="shared" si="121"/>
        <v/>
      </c>
      <c r="AA163" s="83">
        <v>0</v>
      </c>
      <c r="AB163" s="84" t="str">
        <f t="shared" si="134"/>
        <v/>
      </c>
      <c r="AC163" s="18" t="str">
        <f t="shared" si="122"/>
        <v/>
      </c>
      <c r="AD163" s="79">
        <v>0</v>
      </c>
      <c r="AE163" s="80" t="str">
        <f t="shared" si="123"/>
        <v/>
      </c>
      <c r="AF163" s="80">
        <v>0</v>
      </c>
      <c r="AG163" s="81" t="str">
        <f t="shared" si="136"/>
        <v/>
      </c>
      <c r="AH163" s="16" t="str">
        <f t="shared" si="124"/>
        <v/>
      </c>
      <c r="AI163" s="82">
        <v>0</v>
      </c>
      <c r="AJ163" s="83" t="str">
        <f t="shared" si="125"/>
        <v/>
      </c>
      <c r="AK163" s="83">
        <v>0</v>
      </c>
      <c r="AL163" s="84" t="str">
        <f t="shared" si="138"/>
        <v/>
      </c>
      <c r="AM163" s="18" t="str">
        <f t="shared" si="126"/>
        <v/>
      </c>
      <c r="AN163" s="79">
        <v>1443</v>
      </c>
      <c r="AO163" s="80">
        <f t="shared" si="127"/>
        <v>1298.7</v>
      </c>
      <c r="AP163" s="80">
        <v>266</v>
      </c>
      <c r="AQ163" s="81">
        <f t="shared" si="140"/>
        <v>1091</v>
      </c>
      <c r="AR163" s="16">
        <f t="shared" si="128"/>
        <v>0.15992915992915996</v>
      </c>
    </row>
    <row r="164" spans="1:44" s="5" customFormat="1" ht="12.75" customHeight="1">
      <c r="A164" s="47" t="s">
        <v>160</v>
      </c>
      <c r="B164" s="40" t="s">
        <v>229</v>
      </c>
      <c r="C164" s="4"/>
      <c r="D164" s="51">
        <v>1.92</v>
      </c>
      <c r="E164" s="41" t="s">
        <v>340</v>
      </c>
      <c r="F164" s="92">
        <v>1979</v>
      </c>
      <c r="G164" s="92">
        <v>1799</v>
      </c>
      <c r="H164" s="124">
        <v>1357</v>
      </c>
      <c r="I164" s="79">
        <v>1332</v>
      </c>
      <c r="J164" s="80">
        <f t="shared" si="113"/>
        <v>1198.8</v>
      </c>
      <c r="K164" s="80">
        <v>340</v>
      </c>
      <c r="L164" s="81">
        <f t="shared" si="114"/>
        <v>1017</v>
      </c>
      <c r="M164" s="16">
        <f t="shared" si="115"/>
        <v>0.15165165165165162</v>
      </c>
      <c r="N164" s="82">
        <v>1332</v>
      </c>
      <c r="O164" s="83">
        <f t="shared" si="116"/>
        <v>1198.8</v>
      </c>
      <c r="P164" s="83">
        <v>340</v>
      </c>
      <c r="Q164" s="84">
        <f t="shared" si="117"/>
        <v>1017</v>
      </c>
      <c r="R164" s="18">
        <f t="shared" si="118"/>
        <v>0.15165165165165162</v>
      </c>
      <c r="S164" s="124">
        <v>1357</v>
      </c>
      <c r="T164" s="79">
        <v>0</v>
      </c>
      <c r="U164" s="80" t="str">
        <f t="shared" si="119"/>
        <v/>
      </c>
      <c r="V164" s="80">
        <v>0</v>
      </c>
      <c r="W164" s="81" t="str">
        <f t="shared" si="132"/>
        <v/>
      </c>
      <c r="X164" s="16" t="str">
        <f t="shared" si="120"/>
        <v/>
      </c>
      <c r="Y164" s="82" t="s">
        <v>235</v>
      </c>
      <c r="Z164" s="83" t="str">
        <f t="shared" si="121"/>
        <v/>
      </c>
      <c r="AA164" s="83">
        <v>0</v>
      </c>
      <c r="AB164" s="84" t="str">
        <f t="shared" si="134"/>
        <v/>
      </c>
      <c r="AC164" s="18" t="str">
        <f t="shared" si="122"/>
        <v/>
      </c>
      <c r="AD164" s="79">
        <v>0</v>
      </c>
      <c r="AE164" s="80" t="str">
        <f t="shared" si="123"/>
        <v/>
      </c>
      <c r="AF164" s="80">
        <v>0</v>
      </c>
      <c r="AG164" s="81" t="str">
        <f t="shared" si="136"/>
        <v/>
      </c>
      <c r="AH164" s="16" t="str">
        <f t="shared" si="124"/>
        <v/>
      </c>
      <c r="AI164" s="82">
        <v>0</v>
      </c>
      <c r="AJ164" s="83" t="str">
        <f t="shared" si="125"/>
        <v/>
      </c>
      <c r="AK164" s="83">
        <v>0</v>
      </c>
      <c r="AL164" s="84" t="str">
        <f t="shared" si="138"/>
        <v/>
      </c>
      <c r="AM164" s="18" t="str">
        <f t="shared" si="126"/>
        <v/>
      </c>
      <c r="AN164" s="79">
        <v>1443</v>
      </c>
      <c r="AO164" s="80">
        <f t="shared" si="127"/>
        <v>1298.7</v>
      </c>
      <c r="AP164" s="80">
        <v>266</v>
      </c>
      <c r="AQ164" s="81">
        <f t="shared" si="140"/>
        <v>1091</v>
      </c>
      <c r="AR164" s="16">
        <f t="shared" si="128"/>
        <v>0.15992915992915996</v>
      </c>
    </row>
    <row r="165" spans="1:44" s="5" customFormat="1" ht="12.75" customHeight="1" thickBot="1">
      <c r="A165" s="48" t="s">
        <v>176</v>
      </c>
      <c r="B165" s="38" t="s">
        <v>229</v>
      </c>
      <c r="C165" s="9"/>
      <c r="D165" s="52">
        <v>1.92</v>
      </c>
      <c r="E165" s="2" t="s">
        <v>298</v>
      </c>
      <c r="F165" s="93">
        <v>2089</v>
      </c>
      <c r="G165" s="93">
        <v>1899</v>
      </c>
      <c r="H165" s="126">
        <v>1433</v>
      </c>
      <c r="I165" s="86">
        <v>1443</v>
      </c>
      <c r="J165" s="87">
        <f t="shared" si="113"/>
        <v>1298.7</v>
      </c>
      <c r="K165" s="87">
        <v>333</v>
      </c>
      <c r="L165" s="88">
        <f t="shared" si="114"/>
        <v>1100</v>
      </c>
      <c r="M165" s="17">
        <f t="shared" si="115"/>
        <v>0.15299915299915304</v>
      </c>
      <c r="N165" s="89">
        <v>1443</v>
      </c>
      <c r="O165" s="90">
        <f t="shared" si="116"/>
        <v>1298.7</v>
      </c>
      <c r="P165" s="90">
        <v>330</v>
      </c>
      <c r="Q165" s="91">
        <f t="shared" si="117"/>
        <v>1103</v>
      </c>
      <c r="R165" s="19">
        <f t="shared" si="118"/>
        <v>0.15068915068915073</v>
      </c>
      <c r="S165" s="126">
        <v>1433</v>
      </c>
      <c r="T165" s="86">
        <v>0</v>
      </c>
      <c r="U165" s="87" t="str">
        <f t="shared" si="119"/>
        <v/>
      </c>
      <c r="V165" s="87">
        <v>0</v>
      </c>
      <c r="W165" s="88" t="str">
        <f t="shared" si="132"/>
        <v/>
      </c>
      <c r="X165" s="17" t="str">
        <f t="shared" si="120"/>
        <v/>
      </c>
      <c r="Y165" s="89" t="s">
        <v>235</v>
      </c>
      <c r="Z165" s="90" t="str">
        <f t="shared" si="121"/>
        <v/>
      </c>
      <c r="AA165" s="90">
        <v>0</v>
      </c>
      <c r="AB165" s="91" t="str">
        <f t="shared" si="134"/>
        <v/>
      </c>
      <c r="AC165" s="19" t="str">
        <f t="shared" si="122"/>
        <v/>
      </c>
      <c r="AD165" s="86">
        <v>0</v>
      </c>
      <c r="AE165" s="87" t="str">
        <f t="shared" si="123"/>
        <v/>
      </c>
      <c r="AF165" s="87">
        <v>0</v>
      </c>
      <c r="AG165" s="88" t="str">
        <f t="shared" si="136"/>
        <v/>
      </c>
      <c r="AH165" s="17" t="str">
        <f t="shared" si="124"/>
        <v/>
      </c>
      <c r="AI165" s="89">
        <v>0</v>
      </c>
      <c r="AJ165" s="90" t="str">
        <f t="shared" si="125"/>
        <v/>
      </c>
      <c r="AK165" s="90">
        <v>0</v>
      </c>
      <c r="AL165" s="91" t="str">
        <f t="shared" si="138"/>
        <v/>
      </c>
      <c r="AM165" s="19" t="str">
        <f t="shared" si="126"/>
        <v/>
      </c>
      <c r="AN165" s="86">
        <v>1554</v>
      </c>
      <c r="AO165" s="87">
        <f t="shared" si="127"/>
        <v>1398.6000000000001</v>
      </c>
      <c r="AP165" s="87">
        <v>258</v>
      </c>
      <c r="AQ165" s="88">
        <f t="shared" si="140"/>
        <v>1175</v>
      </c>
      <c r="AR165" s="17">
        <f t="shared" si="128"/>
        <v>0.15987415987415995</v>
      </c>
    </row>
    <row r="166" spans="1:44" s="5" customFormat="1" ht="12.75" customHeight="1">
      <c r="A166" s="46" t="s">
        <v>131</v>
      </c>
      <c r="B166" s="36" t="s">
        <v>229</v>
      </c>
      <c r="C166" s="6" t="s">
        <v>515</v>
      </c>
      <c r="D166" s="53">
        <v>1.1100000000000001</v>
      </c>
      <c r="E166" s="7" t="s">
        <v>403</v>
      </c>
      <c r="F166" s="94">
        <v>879</v>
      </c>
      <c r="G166" s="94">
        <v>799</v>
      </c>
      <c r="H166" s="122">
        <v>637</v>
      </c>
      <c r="I166" s="135">
        <v>554</v>
      </c>
      <c r="J166" s="136">
        <f t="shared" ref="J166:J177" si="141">IFERROR(IF(I166&gt;1,I166*0.9,""),"")</f>
        <v>498.6</v>
      </c>
      <c r="K166" s="136">
        <v>190</v>
      </c>
      <c r="L166" s="139">
        <f t="shared" si="114"/>
        <v>447</v>
      </c>
      <c r="M166" s="15">
        <f t="shared" si="115"/>
        <v>0.1034897713598075</v>
      </c>
      <c r="N166" s="137">
        <v>554</v>
      </c>
      <c r="O166" s="138">
        <f t="shared" ref="O166:O177" si="142">IFERROR(IF(N166&gt;1,N166*0.9,""),"")</f>
        <v>498.6</v>
      </c>
      <c r="P166" s="138">
        <v>190</v>
      </c>
      <c r="Q166" s="140">
        <f t="shared" si="117"/>
        <v>447</v>
      </c>
      <c r="R166" s="20">
        <f t="shared" si="118"/>
        <v>0.1034897713598075</v>
      </c>
      <c r="S166" s="122">
        <v>637</v>
      </c>
      <c r="T166" s="135">
        <v>0</v>
      </c>
      <c r="U166" s="136" t="str">
        <f t="shared" ref="U166:U177" si="143">IFERROR(IF(T166&gt;1,T166*0.9,""),"")</f>
        <v/>
      </c>
      <c r="V166" s="136">
        <v>0</v>
      </c>
      <c r="W166" s="139" t="str">
        <f t="shared" si="132"/>
        <v/>
      </c>
      <c r="X166" s="15" t="str">
        <f t="shared" si="120"/>
        <v/>
      </c>
      <c r="Y166" s="137">
        <v>0</v>
      </c>
      <c r="Z166" s="138" t="str">
        <f t="shared" ref="Z166:Z177" si="144">IFERROR(IF(Y166&gt;1,Y166*0.9,""),"")</f>
        <v/>
      </c>
      <c r="AA166" s="138">
        <v>0</v>
      </c>
      <c r="AB166" s="140" t="str">
        <f t="shared" si="134"/>
        <v/>
      </c>
      <c r="AC166" s="20" t="str">
        <f t="shared" si="122"/>
        <v/>
      </c>
      <c r="AD166" s="135">
        <v>0</v>
      </c>
      <c r="AE166" s="136" t="str">
        <f t="shared" ref="AE166:AE177" si="145">IFERROR(IF(AD166&gt;1,AD166*0.9,""),"")</f>
        <v/>
      </c>
      <c r="AF166" s="136">
        <v>0</v>
      </c>
      <c r="AG166" s="139" t="str">
        <f t="shared" si="136"/>
        <v/>
      </c>
      <c r="AH166" s="15" t="str">
        <f t="shared" si="124"/>
        <v/>
      </c>
      <c r="AI166" s="137">
        <v>0</v>
      </c>
      <c r="AJ166" s="138" t="str">
        <f t="shared" ref="AJ166:AJ177" si="146">IFERROR(IF(AI166&gt;1,AI166*0.9,""),"")</f>
        <v/>
      </c>
      <c r="AK166" s="138">
        <v>0</v>
      </c>
      <c r="AL166" s="140" t="str">
        <f t="shared" si="138"/>
        <v/>
      </c>
      <c r="AM166" s="20" t="str">
        <f t="shared" si="126"/>
        <v/>
      </c>
      <c r="AN166" s="135">
        <v>0</v>
      </c>
      <c r="AO166" s="136" t="str">
        <f t="shared" ref="AO166:AO177" si="147">IFERROR(IF(AN166&gt;1,AN166*0.9,""),"")</f>
        <v/>
      </c>
      <c r="AP166" s="136">
        <v>0</v>
      </c>
      <c r="AQ166" s="139" t="str">
        <f t="shared" si="140"/>
        <v/>
      </c>
      <c r="AR166" s="15" t="str">
        <f t="shared" si="128"/>
        <v/>
      </c>
    </row>
    <row r="167" spans="1:44" s="5" customFormat="1" ht="12.75" customHeight="1">
      <c r="A167" s="47" t="s">
        <v>145</v>
      </c>
      <c r="B167" s="40" t="s">
        <v>229</v>
      </c>
      <c r="C167" s="6" t="s">
        <v>515</v>
      </c>
      <c r="D167" s="51">
        <v>1.1100000000000001</v>
      </c>
      <c r="E167" s="41" t="s">
        <v>404</v>
      </c>
      <c r="F167" s="92">
        <v>879</v>
      </c>
      <c r="G167" s="92">
        <v>799</v>
      </c>
      <c r="H167" s="124">
        <v>637</v>
      </c>
      <c r="I167" s="79">
        <v>554</v>
      </c>
      <c r="J167" s="80">
        <f t="shared" si="141"/>
        <v>498.6</v>
      </c>
      <c r="K167" s="80">
        <v>190</v>
      </c>
      <c r="L167" s="81">
        <f t="shared" si="114"/>
        <v>447</v>
      </c>
      <c r="M167" s="16">
        <f t="shared" si="115"/>
        <v>0.1034897713598075</v>
      </c>
      <c r="N167" s="82">
        <v>554</v>
      </c>
      <c r="O167" s="83">
        <f t="shared" si="142"/>
        <v>498.6</v>
      </c>
      <c r="P167" s="83">
        <v>190</v>
      </c>
      <c r="Q167" s="84">
        <f t="shared" si="117"/>
        <v>447</v>
      </c>
      <c r="R167" s="18">
        <f t="shared" si="118"/>
        <v>0.1034897713598075</v>
      </c>
      <c r="S167" s="124">
        <v>637</v>
      </c>
      <c r="T167" s="79">
        <v>0</v>
      </c>
      <c r="U167" s="80" t="str">
        <f t="shared" si="143"/>
        <v/>
      </c>
      <c r="V167" s="80">
        <v>0</v>
      </c>
      <c r="W167" s="81" t="str">
        <f t="shared" si="132"/>
        <v/>
      </c>
      <c r="X167" s="16" t="str">
        <f t="shared" si="120"/>
        <v/>
      </c>
      <c r="Y167" s="82">
        <v>0</v>
      </c>
      <c r="Z167" s="83" t="str">
        <f t="shared" si="144"/>
        <v/>
      </c>
      <c r="AA167" s="83">
        <v>0</v>
      </c>
      <c r="AB167" s="84" t="str">
        <f t="shared" si="134"/>
        <v/>
      </c>
      <c r="AC167" s="18" t="str">
        <f t="shared" si="122"/>
        <v/>
      </c>
      <c r="AD167" s="79">
        <v>0</v>
      </c>
      <c r="AE167" s="80" t="str">
        <f t="shared" si="145"/>
        <v/>
      </c>
      <c r="AF167" s="80">
        <v>0</v>
      </c>
      <c r="AG167" s="81" t="str">
        <f t="shared" si="136"/>
        <v/>
      </c>
      <c r="AH167" s="16" t="str">
        <f t="shared" si="124"/>
        <v/>
      </c>
      <c r="AI167" s="82">
        <v>0</v>
      </c>
      <c r="AJ167" s="83" t="str">
        <f t="shared" si="146"/>
        <v/>
      </c>
      <c r="AK167" s="83">
        <v>0</v>
      </c>
      <c r="AL167" s="84" t="str">
        <f t="shared" si="138"/>
        <v/>
      </c>
      <c r="AM167" s="18" t="str">
        <f t="shared" si="126"/>
        <v/>
      </c>
      <c r="AN167" s="79">
        <v>0</v>
      </c>
      <c r="AO167" s="80" t="str">
        <f t="shared" si="147"/>
        <v/>
      </c>
      <c r="AP167" s="80">
        <v>0</v>
      </c>
      <c r="AQ167" s="81" t="str">
        <f t="shared" si="140"/>
        <v/>
      </c>
      <c r="AR167" s="16" t="str">
        <f t="shared" si="128"/>
        <v/>
      </c>
    </row>
    <row r="168" spans="1:44" s="5" customFormat="1" ht="12.75" customHeight="1">
      <c r="A168" s="47" t="s">
        <v>161</v>
      </c>
      <c r="B168" s="40" t="s">
        <v>229</v>
      </c>
      <c r="C168" s="6" t="s">
        <v>515</v>
      </c>
      <c r="D168" s="51">
        <v>1.1100000000000001</v>
      </c>
      <c r="E168" s="41" t="s">
        <v>341</v>
      </c>
      <c r="F168" s="92">
        <v>989</v>
      </c>
      <c r="G168" s="92">
        <v>899</v>
      </c>
      <c r="H168" s="124">
        <v>716</v>
      </c>
      <c r="I168" s="79">
        <v>666</v>
      </c>
      <c r="J168" s="80">
        <f t="shared" si="141"/>
        <v>599.4</v>
      </c>
      <c r="K168" s="80">
        <v>180</v>
      </c>
      <c r="L168" s="81">
        <f t="shared" ref="L168:L204" si="148">IFERROR(IF(K168&gt;1,($H168-K168),""),"")</f>
        <v>536</v>
      </c>
      <c r="M168" s="16">
        <f t="shared" ref="M168:M204" si="149">IFERROR(IF((IFERROR(IF(K168&gt;1,(J168-L168)/J168,""),(($G168*0.9)-L168)/($G168*0.9)))&gt;1%,IFERROR(IF(K168&gt;1,(J168-L168)/J168,""),(($G168*0.9)-L168)/($G168*0.9)),""),"")</f>
        <v>0.1057724391057724</v>
      </c>
      <c r="N168" s="82">
        <v>666</v>
      </c>
      <c r="O168" s="83">
        <f t="shared" si="142"/>
        <v>599.4</v>
      </c>
      <c r="P168" s="83">
        <v>180</v>
      </c>
      <c r="Q168" s="84">
        <f t="shared" ref="Q168:Q204" si="150">IFERROR(IF(P168&gt;1,($H168-P168),""),"")</f>
        <v>536</v>
      </c>
      <c r="R168" s="18">
        <f t="shared" ref="R168:R204" si="151">IFERROR(IF((IFERROR(IF(P168&gt;1,(O168-Q168)/O168,""),(($G168*0.9)-Q168)/($G168*0.9)))&gt;1%,IFERROR(IF(P168&gt;1,(O168-Q168)/O168,""),(($G168*0.9)-Q168)/($G168*0.9)),""),"")</f>
        <v>0.1057724391057724</v>
      </c>
      <c r="S168" s="124">
        <v>716</v>
      </c>
      <c r="T168" s="79">
        <v>0</v>
      </c>
      <c r="U168" s="80" t="str">
        <f t="shared" si="143"/>
        <v/>
      </c>
      <c r="V168" s="80">
        <v>0</v>
      </c>
      <c r="W168" s="81" t="str">
        <f t="shared" si="132"/>
        <v/>
      </c>
      <c r="X168" s="16" t="str">
        <f t="shared" ref="X168:X204" si="152">IFERROR(IF((IFERROR(IF(V168&gt;1,(U168-W168)/U168,""),(($G168*0.9)-W168)/($G168*0.9)))&gt;1%,IFERROR(IF(V168&gt;1,(U168-W168)/U168,""),(($G168*0.9)-W168)/($G168*0.9)),""),"")</f>
        <v/>
      </c>
      <c r="Y168" s="82">
        <v>0</v>
      </c>
      <c r="Z168" s="83" t="str">
        <f t="shared" si="144"/>
        <v/>
      </c>
      <c r="AA168" s="83">
        <v>0</v>
      </c>
      <c r="AB168" s="84" t="str">
        <f t="shared" si="134"/>
        <v/>
      </c>
      <c r="AC168" s="18" t="str">
        <f t="shared" ref="AC168:AC204" si="153">IFERROR(IF((IFERROR(IF(AA168&gt;1,(Z168-AB168)/Z168,""),(($G168*0.9)-AB168)/($G168*0.9)))&gt;1%,IFERROR(IF(AA168&gt;1,(Z168-AB168)/Z168,""),(($G168*0.9)-AB168)/($G168*0.9)),""),"")</f>
        <v/>
      </c>
      <c r="AD168" s="79">
        <v>0</v>
      </c>
      <c r="AE168" s="80" t="str">
        <f t="shared" si="145"/>
        <v/>
      </c>
      <c r="AF168" s="80">
        <v>0</v>
      </c>
      <c r="AG168" s="81" t="str">
        <f t="shared" si="136"/>
        <v/>
      </c>
      <c r="AH168" s="16" t="str">
        <f t="shared" ref="AH168:AH204" si="154">IFERROR(IF((IFERROR(IF(AF168&gt;1,(AE168-AG168)/AE168,""),(($G168*0.9)-AG168)/($G168*0.9)))&gt;1%,IFERROR(IF(AF168&gt;1,(AE168-AG168)/AE168,""),(($G168*0.9)-AG168)/($G168*0.9)),""),"")</f>
        <v/>
      </c>
      <c r="AI168" s="82">
        <v>0</v>
      </c>
      <c r="AJ168" s="83" t="str">
        <f t="shared" si="146"/>
        <v/>
      </c>
      <c r="AK168" s="83">
        <v>0</v>
      </c>
      <c r="AL168" s="84" t="str">
        <f t="shared" si="138"/>
        <v/>
      </c>
      <c r="AM168" s="18" t="str">
        <f t="shared" ref="AM168:AM204" si="155">IFERROR(IF((IFERROR(IF(AK168&gt;1,(AJ168-AL168)/AJ168,""),(($G168*0.9)-AL168)/($G168*0.9)))&gt;1%,IFERROR(IF(AK168&gt;1,(AJ168-AL168)/AJ168,""),(($G168*0.9)-AL168)/($G168*0.9)),""),"")</f>
        <v/>
      </c>
      <c r="AN168" s="79">
        <v>0</v>
      </c>
      <c r="AO168" s="80" t="str">
        <f t="shared" si="147"/>
        <v/>
      </c>
      <c r="AP168" s="80">
        <v>0</v>
      </c>
      <c r="AQ168" s="81" t="str">
        <f t="shared" si="140"/>
        <v/>
      </c>
      <c r="AR168" s="16" t="str">
        <f t="shared" ref="AR168:AR204" si="156">IFERROR(IF((IFERROR(IF(AP168&gt;1,(AO168-AQ168)/AO168,""),(($G168*0.9)-AQ168)/($G168*0.9)))&gt;1%,IFERROR(IF(AP168&gt;1,(AO168-AQ168)/AO168,""),(($G168*0.9)-AQ168)/($G168*0.9)),""),"")</f>
        <v/>
      </c>
    </row>
    <row r="169" spans="1:44" s="5" customFormat="1" ht="12.75" customHeight="1">
      <c r="A169" s="44" t="s">
        <v>451</v>
      </c>
      <c r="B169" s="40" t="s">
        <v>229</v>
      </c>
      <c r="C169" s="4" t="s">
        <v>6</v>
      </c>
      <c r="D169" s="51">
        <v>1.1100000000000001</v>
      </c>
      <c r="E169" s="41" t="s">
        <v>492</v>
      </c>
      <c r="F169" s="92">
        <v>879</v>
      </c>
      <c r="G169" s="92">
        <v>799</v>
      </c>
      <c r="H169" s="124">
        <v>630</v>
      </c>
      <c r="I169" s="79">
        <v>699</v>
      </c>
      <c r="J169" s="80">
        <f t="shared" si="141"/>
        <v>629.1</v>
      </c>
      <c r="K169" s="80">
        <v>78</v>
      </c>
      <c r="L169" s="81">
        <f>IFERROR(IF(K169&gt;1,($H169-K169),""),"")</f>
        <v>552</v>
      </c>
      <c r="M169" s="16">
        <f>IFERROR(IF((IFERROR(IF(K169&gt;1,(J169-L169)/J169,""),(($G169*0.9)-L169)/($G169*0.9)))&gt;1%,IFERROR(IF(K169&gt;1,(J169-L169)/J169,""),(($G169*0.9)-L169)/($G169*0.9)),""),"")</f>
        <v>0.1225560324272771</v>
      </c>
      <c r="N169" s="82">
        <v>699</v>
      </c>
      <c r="O169" s="83">
        <f t="shared" si="142"/>
        <v>629.1</v>
      </c>
      <c r="P169" s="83">
        <v>78</v>
      </c>
      <c r="Q169" s="84">
        <f>IFERROR(IF(P169&gt;1,($H169-P169),""),"")</f>
        <v>552</v>
      </c>
      <c r="R169" s="18">
        <f>IFERROR(IF((IFERROR(IF(P169&gt;1,(O169-Q169)/O169,""),(($G169*0.9)-Q169)/($G169*0.9)))&gt;1%,IFERROR(IF(P169&gt;1,(O169-Q169)/O169,""),(($G169*0.9)-Q169)/($G169*0.9)),""),"")</f>
        <v>0.1225560324272771</v>
      </c>
      <c r="S169" s="124">
        <v>630</v>
      </c>
      <c r="T169" s="79">
        <v>0</v>
      </c>
      <c r="U169" s="80" t="str">
        <f t="shared" si="143"/>
        <v/>
      </c>
      <c r="V169" s="80">
        <v>0</v>
      </c>
      <c r="W169" s="81" t="str">
        <f t="shared" si="132"/>
        <v/>
      </c>
      <c r="X169" s="16" t="str">
        <f>IFERROR(IF((IFERROR(IF(V169&gt;1,(U169-W169)/U169,""),(($G169*0.9)-W169)/($G169*0.9)))&gt;1%,IFERROR(IF(V169&gt;1,(U169-W169)/U169,""),(($G169*0.9)-W169)/($G169*0.9)),""),"")</f>
        <v/>
      </c>
      <c r="Y169" s="82">
        <v>0</v>
      </c>
      <c r="Z169" s="83" t="str">
        <f t="shared" si="144"/>
        <v/>
      </c>
      <c r="AA169" s="83">
        <v>0</v>
      </c>
      <c r="AB169" s="84" t="str">
        <f t="shared" si="134"/>
        <v/>
      </c>
      <c r="AC169" s="18" t="str">
        <f>IFERROR(IF((IFERROR(IF(AA169&gt;1,(Z169-AB169)/Z169,""),(($G169*0.9)-AB169)/($G169*0.9)))&gt;1%,IFERROR(IF(AA169&gt;1,(Z169-AB169)/Z169,""),(($G169*0.9)-AB169)/($G169*0.9)),""),"")</f>
        <v/>
      </c>
      <c r="AD169" s="79">
        <v>0</v>
      </c>
      <c r="AE169" s="80" t="str">
        <f t="shared" si="145"/>
        <v/>
      </c>
      <c r="AF169" s="80">
        <v>0</v>
      </c>
      <c r="AG169" s="81" t="str">
        <f t="shared" si="136"/>
        <v/>
      </c>
      <c r="AH169" s="16" t="str">
        <f>IFERROR(IF((IFERROR(IF(AF169&gt;1,(AE169-AG169)/AE169,""),(($G169*0.9)-AG169)/($G169*0.9)))&gt;1%,IFERROR(IF(AF169&gt;1,(AE169-AG169)/AE169,""),(($G169*0.9)-AG169)/($G169*0.9)),""),"")</f>
        <v/>
      </c>
      <c r="AI169" s="82">
        <v>0</v>
      </c>
      <c r="AJ169" s="83" t="str">
        <f t="shared" si="146"/>
        <v/>
      </c>
      <c r="AK169" s="83">
        <v>0</v>
      </c>
      <c r="AL169" s="84" t="str">
        <f t="shared" si="138"/>
        <v/>
      </c>
      <c r="AM169" s="18" t="str">
        <f>IFERROR(IF((IFERROR(IF(AK169&gt;1,(AJ169-AL169)/AJ169,""),(($G169*0.9)-AL169)/($G169*0.9)))&gt;1%,IFERROR(IF(AK169&gt;1,(AJ169-AL169)/AJ169,""),(($G169*0.9)-AL169)/($G169*0.9)),""),"")</f>
        <v/>
      </c>
      <c r="AN169" s="79">
        <v>0</v>
      </c>
      <c r="AO169" s="80" t="str">
        <f t="shared" si="147"/>
        <v/>
      </c>
      <c r="AP169" s="80">
        <v>0</v>
      </c>
      <c r="AQ169" s="81" t="str">
        <f t="shared" si="140"/>
        <v/>
      </c>
      <c r="AR169" s="16" t="str">
        <f>IFERROR(IF((IFERROR(IF(AP169&gt;1,(AO169-AQ169)/AO169,""),(($G169*0.9)-AQ169)/($G169*0.9)))&gt;1%,IFERROR(IF(AP169&gt;1,(AO169-AQ169)/AO169,""),(($G169*0.9)-AQ169)/($G169*0.9)),""),"")</f>
        <v/>
      </c>
    </row>
    <row r="170" spans="1:44" s="5" customFormat="1" ht="12.75" customHeight="1">
      <c r="A170" s="47" t="s">
        <v>485</v>
      </c>
      <c r="B170" s="40" t="s">
        <v>229</v>
      </c>
      <c r="C170" s="4" t="s">
        <v>6</v>
      </c>
      <c r="D170" s="51">
        <v>1.1100000000000001</v>
      </c>
      <c r="E170" s="41" t="s">
        <v>493</v>
      </c>
      <c r="F170" s="92">
        <v>879</v>
      </c>
      <c r="G170" s="92">
        <v>799</v>
      </c>
      <c r="H170" s="124">
        <v>630</v>
      </c>
      <c r="I170" s="79">
        <v>699</v>
      </c>
      <c r="J170" s="80">
        <f t="shared" si="141"/>
        <v>629.1</v>
      </c>
      <c r="K170" s="80">
        <v>78</v>
      </c>
      <c r="L170" s="81">
        <f>IFERROR(IF(K170&gt;1,($H170-K170),""),"")</f>
        <v>552</v>
      </c>
      <c r="M170" s="16">
        <f>IFERROR(IF((IFERROR(IF(K170&gt;1,(J170-L170)/J170,""),(($G170*0.9)-L170)/($G170*0.9)))&gt;1%,IFERROR(IF(K170&gt;1,(J170-L170)/J170,""),(($G170*0.9)-L170)/($G170*0.9)),""),"")</f>
        <v>0.1225560324272771</v>
      </c>
      <c r="N170" s="82">
        <v>699</v>
      </c>
      <c r="O170" s="83">
        <f t="shared" si="142"/>
        <v>629.1</v>
      </c>
      <c r="P170" s="83">
        <v>78</v>
      </c>
      <c r="Q170" s="84">
        <f>IFERROR(IF(P170&gt;1,($H170-P170),""),"")</f>
        <v>552</v>
      </c>
      <c r="R170" s="18">
        <f>IFERROR(IF((IFERROR(IF(P170&gt;1,(O170-Q170)/O170,""),(($G170*0.9)-Q170)/($G170*0.9)))&gt;1%,IFERROR(IF(P170&gt;1,(O170-Q170)/O170,""),(($G170*0.9)-Q170)/($G170*0.9)),""),"")</f>
        <v>0.1225560324272771</v>
      </c>
      <c r="S170" s="124">
        <v>630</v>
      </c>
      <c r="T170" s="79">
        <v>0</v>
      </c>
      <c r="U170" s="80" t="str">
        <f t="shared" si="143"/>
        <v/>
      </c>
      <c r="V170" s="80">
        <v>0</v>
      </c>
      <c r="W170" s="81" t="str">
        <f t="shared" si="132"/>
        <v/>
      </c>
      <c r="X170" s="16" t="str">
        <f>IFERROR(IF((IFERROR(IF(V170&gt;1,(U170-W170)/U170,""),(($G170*0.9)-W170)/($G170*0.9)))&gt;1%,IFERROR(IF(V170&gt;1,(U170-W170)/U170,""),(($G170*0.9)-W170)/($G170*0.9)),""),"")</f>
        <v/>
      </c>
      <c r="Y170" s="82">
        <v>0</v>
      </c>
      <c r="Z170" s="83" t="str">
        <f t="shared" si="144"/>
        <v/>
      </c>
      <c r="AA170" s="83">
        <v>0</v>
      </c>
      <c r="AB170" s="84" t="str">
        <f t="shared" si="134"/>
        <v/>
      </c>
      <c r="AC170" s="18" t="str">
        <f>IFERROR(IF((IFERROR(IF(AA170&gt;1,(Z170-AB170)/Z170,""),(($G170*0.9)-AB170)/($G170*0.9)))&gt;1%,IFERROR(IF(AA170&gt;1,(Z170-AB170)/Z170,""),(($G170*0.9)-AB170)/($G170*0.9)),""),"")</f>
        <v/>
      </c>
      <c r="AD170" s="79">
        <v>0</v>
      </c>
      <c r="AE170" s="80" t="str">
        <f t="shared" si="145"/>
        <v/>
      </c>
      <c r="AF170" s="80">
        <v>0</v>
      </c>
      <c r="AG170" s="81" t="str">
        <f t="shared" si="136"/>
        <v/>
      </c>
      <c r="AH170" s="16" t="str">
        <f>IFERROR(IF((IFERROR(IF(AF170&gt;1,(AE170-AG170)/AE170,""),(($G170*0.9)-AG170)/($G170*0.9)))&gt;1%,IFERROR(IF(AF170&gt;1,(AE170-AG170)/AE170,""),(($G170*0.9)-AG170)/($G170*0.9)),""),"")</f>
        <v/>
      </c>
      <c r="AI170" s="82">
        <v>0</v>
      </c>
      <c r="AJ170" s="83" t="str">
        <f t="shared" si="146"/>
        <v/>
      </c>
      <c r="AK170" s="83">
        <v>0</v>
      </c>
      <c r="AL170" s="84" t="str">
        <f t="shared" si="138"/>
        <v/>
      </c>
      <c r="AM170" s="18" t="str">
        <f>IFERROR(IF((IFERROR(IF(AK170&gt;1,(AJ170-AL170)/AJ170,""),(($G170*0.9)-AL170)/($G170*0.9)))&gt;1%,IFERROR(IF(AK170&gt;1,(AJ170-AL170)/AJ170,""),(($G170*0.9)-AL170)/($G170*0.9)),""),"")</f>
        <v/>
      </c>
      <c r="AN170" s="79">
        <v>0</v>
      </c>
      <c r="AO170" s="80" t="str">
        <f t="shared" si="147"/>
        <v/>
      </c>
      <c r="AP170" s="80">
        <v>0</v>
      </c>
      <c r="AQ170" s="81" t="str">
        <f t="shared" si="140"/>
        <v/>
      </c>
      <c r="AR170" s="16" t="str">
        <f>IFERROR(IF((IFERROR(IF(AP170&gt;1,(AO170-AQ170)/AO170,""),(($G170*0.9)-AQ170)/($G170*0.9)))&gt;1%,IFERROR(IF(AP170&gt;1,(AO170-AQ170)/AO170,""),(($G170*0.9)-AQ170)/($G170*0.9)),""),"")</f>
        <v/>
      </c>
    </row>
    <row r="171" spans="1:44" s="5" customFormat="1" ht="12.75" customHeight="1">
      <c r="A171" s="47" t="s">
        <v>486</v>
      </c>
      <c r="B171" s="40" t="s">
        <v>229</v>
      </c>
      <c r="C171" s="4" t="s">
        <v>6</v>
      </c>
      <c r="D171" s="51">
        <v>1.1100000000000001</v>
      </c>
      <c r="E171" s="41" t="s">
        <v>494</v>
      </c>
      <c r="F171" s="92">
        <v>989</v>
      </c>
      <c r="G171" s="92">
        <v>899</v>
      </c>
      <c r="H171" s="124">
        <v>709</v>
      </c>
      <c r="I171" s="79">
        <v>810</v>
      </c>
      <c r="J171" s="80">
        <f t="shared" si="141"/>
        <v>729</v>
      </c>
      <c r="K171" s="80">
        <v>69</v>
      </c>
      <c r="L171" s="81">
        <f>IFERROR(IF(K171&gt;1,($H171-K171),""),"")</f>
        <v>640</v>
      </c>
      <c r="M171" s="16">
        <f>IFERROR(IF((IFERROR(IF(K171&gt;1,(J171-L171)/J171,""),(($G171*0.9)-L171)/($G171*0.9)))&gt;1%,IFERROR(IF(K171&gt;1,(J171-L171)/J171,""),(($G171*0.9)-L171)/($G171*0.9)),""),"")</f>
        <v>0.12208504801097393</v>
      </c>
      <c r="N171" s="82">
        <v>810</v>
      </c>
      <c r="O171" s="83">
        <f t="shared" si="142"/>
        <v>729</v>
      </c>
      <c r="P171" s="83">
        <v>69</v>
      </c>
      <c r="Q171" s="84">
        <f>IFERROR(IF(P171&gt;1,($H171-P171),""),"")</f>
        <v>640</v>
      </c>
      <c r="R171" s="18">
        <f>IFERROR(IF((IFERROR(IF(P171&gt;1,(O171-Q171)/O171,""),(($G171*0.9)-Q171)/($G171*0.9)))&gt;1%,IFERROR(IF(P171&gt;1,(O171-Q171)/O171,""),(($G171*0.9)-Q171)/($G171*0.9)),""),"")</f>
        <v>0.12208504801097393</v>
      </c>
      <c r="S171" s="124">
        <v>709</v>
      </c>
      <c r="T171" s="79">
        <v>0</v>
      </c>
      <c r="U171" s="80" t="str">
        <f t="shared" si="143"/>
        <v/>
      </c>
      <c r="V171" s="80">
        <v>0</v>
      </c>
      <c r="W171" s="81" t="str">
        <f t="shared" si="132"/>
        <v/>
      </c>
      <c r="X171" s="16" t="str">
        <f>IFERROR(IF((IFERROR(IF(V171&gt;1,(U171-W171)/U171,""),(($G171*0.9)-W171)/($G171*0.9)))&gt;1%,IFERROR(IF(V171&gt;1,(U171-W171)/U171,""),(($G171*0.9)-W171)/($G171*0.9)),""),"")</f>
        <v/>
      </c>
      <c r="Y171" s="82">
        <v>0</v>
      </c>
      <c r="Z171" s="83" t="str">
        <f t="shared" si="144"/>
        <v/>
      </c>
      <c r="AA171" s="83">
        <v>0</v>
      </c>
      <c r="AB171" s="84" t="str">
        <f t="shared" si="134"/>
        <v/>
      </c>
      <c r="AC171" s="18" t="str">
        <f>IFERROR(IF((IFERROR(IF(AA171&gt;1,(Z171-AB171)/Z171,""),(($G171*0.9)-AB171)/($G171*0.9)))&gt;1%,IFERROR(IF(AA171&gt;1,(Z171-AB171)/Z171,""),(($G171*0.9)-AB171)/($G171*0.9)),""),"")</f>
        <v/>
      </c>
      <c r="AD171" s="79">
        <v>0</v>
      </c>
      <c r="AE171" s="80" t="str">
        <f t="shared" si="145"/>
        <v/>
      </c>
      <c r="AF171" s="80">
        <v>0</v>
      </c>
      <c r="AG171" s="81" t="str">
        <f t="shared" si="136"/>
        <v/>
      </c>
      <c r="AH171" s="16" t="str">
        <f>IFERROR(IF((IFERROR(IF(AF171&gt;1,(AE171-AG171)/AE171,""),(($G171*0.9)-AG171)/($G171*0.9)))&gt;1%,IFERROR(IF(AF171&gt;1,(AE171-AG171)/AE171,""),(($G171*0.9)-AG171)/($G171*0.9)),""),"")</f>
        <v/>
      </c>
      <c r="AI171" s="82">
        <v>0</v>
      </c>
      <c r="AJ171" s="83" t="str">
        <f t="shared" si="146"/>
        <v/>
      </c>
      <c r="AK171" s="83">
        <v>0</v>
      </c>
      <c r="AL171" s="84" t="str">
        <f t="shared" si="138"/>
        <v/>
      </c>
      <c r="AM171" s="18" t="str">
        <f>IFERROR(IF((IFERROR(IF(AK171&gt;1,(AJ171-AL171)/AJ171,""),(($G171*0.9)-AL171)/($G171*0.9)))&gt;1%,IFERROR(IF(AK171&gt;1,(AJ171-AL171)/AJ171,""),(($G171*0.9)-AL171)/($G171*0.9)),""),"")</f>
        <v/>
      </c>
      <c r="AN171" s="79">
        <v>0</v>
      </c>
      <c r="AO171" s="80" t="str">
        <f t="shared" si="147"/>
        <v/>
      </c>
      <c r="AP171" s="80">
        <v>0</v>
      </c>
      <c r="AQ171" s="81" t="str">
        <f t="shared" si="140"/>
        <v/>
      </c>
      <c r="AR171" s="16" t="str">
        <f>IFERROR(IF((IFERROR(IF(AP171&gt;1,(AO171-AQ171)/AO171,""),(($G171*0.9)-AQ171)/($G171*0.9)))&gt;1%,IFERROR(IF(AP171&gt;1,(AO171-AQ171)/AO171,""),(($G171*0.9)-AQ171)/($G171*0.9)),""),"")</f>
        <v/>
      </c>
    </row>
    <row r="172" spans="1:44" s="5" customFormat="1" ht="12.75" customHeight="1">
      <c r="A172" s="44" t="s">
        <v>134</v>
      </c>
      <c r="B172" s="40" t="s">
        <v>229</v>
      </c>
      <c r="C172" s="4"/>
      <c r="D172" s="51">
        <v>1.1100000000000001</v>
      </c>
      <c r="E172" s="41" t="s">
        <v>405</v>
      </c>
      <c r="F172" s="92">
        <v>1154</v>
      </c>
      <c r="G172" s="92">
        <v>1049</v>
      </c>
      <c r="H172" s="124">
        <v>815</v>
      </c>
      <c r="I172" s="79">
        <v>777</v>
      </c>
      <c r="J172" s="80">
        <f t="shared" si="141"/>
        <v>699.30000000000007</v>
      </c>
      <c r="K172" s="80">
        <v>205</v>
      </c>
      <c r="L172" s="81">
        <f t="shared" si="148"/>
        <v>610</v>
      </c>
      <c r="M172" s="16">
        <f t="shared" si="149"/>
        <v>0.12769912769912778</v>
      </c>
      <c r="N172" s="82">
        <v>777</v>
      </c>
      <c r="O172" s="83">
        <f t="shared" si="142"/>
        <v>699.30000000000007</v>
      </c>
      <c r="P172" s="83">
        <v>200</v>
      </c>
      <c r="Q172" s="84">
        <f t="shared" si="150"/>
        <v>615</v>
      </c>
      <c r="R172" s="18">
        <f t="shared" si="151"/>
        <v>0.12054912054912063</v>
      </c>
      <c r="S172" s="124">
        <v>815</v>
      </c>
      <c r="T172" s="79">
        <v>0</v>
      </c>
      <c r="U172" s="80" t="str">
        <f t="shared" si="143"/>
        <v/>
      </c>
      <c r="V172" s="80">
        <v>0</v>
      </c>
      <c r="W172" s="81" t="str">
        <f t="shared" si="132"/>
        <v/>
      </c>
      <c r="X172" s="16" t="str">
        <f t="shared" si="152"/>
        <v/>
      </c>
      <c r="Y172" s="82">
        <v>0</v>
      </c>
      <c r="Z172" s="83" t="str">
        <f t="shared" si="144"/>
        <v/>
      </c>
      <c r="AA172" s="83">
        <v>0</v>
      </c>
      <c r="AB172" s="84" t="str">
        <f t="shared" si="134"/>
        <v/>
      </c>
      <c r="AC172" s="18" t="str">
        <f t="shared" si="153"/>
        <v/>
      </c>
      <c r="AD172" s="79">
        <v>0</v>
      </c>
      <c r="AE172" s="80" t="str">
        <f t="shared" si="145"/>
        <v/>
      </c>
      <c r="AF172" s="80">
        <v>0</v>
      </c>
      <c r="AG172" s="81" t="str">
        <f t="shared" si="136"/>
        <v/>
      </c>
      <c r="AH172" s="16" t="str">
        <f t="shared" si="154"/>
        <v/>
      </c>
      <c r="AI172" s="82">
        <v>0</v>
      </c>
      <c r="AJ172" s="83" t="str">
        <f t="shared" si="146"/>
        <v/>
      </c>
      <c r="AK172" s="83">
        <v>0</v>
      </c>
      <c r="AL172" s="84" t="str">
        <f t="shared" si="138"/>
        <v/>
      </c>
      <c r="AM172" s="18" t="str">
        <f t="shared" si="155"/>
        <v/>
      </c>
      <c r="AN172" s="79">
        <v>0</v>
      </c>
      <c r="AO172" s="80" t="str">
        <f t="shared" si="147"/>
        <v/>
      </c>
      <c r="AP172" s="80">
        <v>0</v>
      </c>
      <c r="AQ172" s="81" t="str">
        <f t="shared" si="140"/>
        <v/>
      </c>
      <c r="AR172" s="16" t="str">
        <f t="shared" si="156"/>
        <v/>
      </c>
    </row>
    <row r="173" spans="1:44" s="5" customFormat="1" ht="12.75" customHeight="1">
      <c r="A173" s="47" t="s">
        <v>151</v>
      </c>
      <c r="B173" s="40" t="s">
        <v>229</v>
      </c>
      <c r="C173" s="4"/>
      <c r="D173" s="51">
        <v>1.1100000000000001</v>
      </c>
      <c r="E173" s="41" t="s">
        <v>406</v>
      </c>
      <c r="F173" s="92">
        <v>1154</v>
      </c>
      <c r="G173" s="92">
        <v>1049</v>
      </c>
      <c r="H173" s="124">
        <v>815</v>
      </c>
      <c r="I173" s="79">
        <v>777</v>
      </c>
      <c r="J173" s="80">
        <f t="shared" si="141"/>
        <v>699.30000000000007</v>
      </c>
      <c r="K173" s="80">
        <v>205</v>
      </c>
      <c r="L173" s="81">
        <f t="shared" si="148"/>
        <v>610</v>
      </c>
      <c r="M173" s="16">
        <f t="shared" si="149"/>
        <v>0.12769912769912778</v>
      </c>
      <c r="N173" s="82">
        <v>777</v>
      </c>
      <c r="O173" s="83">
        <f t="shared" si="142"/>
        <v>699.30000000000007</v>
      </c>
      <c r="P173" s="83">
        <v>200</v>
      </c>
      <c r="Q173" s="84">
        <f t="shared" si="150"/>
        <v>615</v>
      </c>
      <c r="R173" s="18">
        <f t="shared" si="151"/>
        <v>0.12054912054912063</v>
      </c>
      <c r="S173" s="124">
        <v>815</v>
      </c>
      <c r="T173" s="79">
        <v>0</v>
      </c>
      <c r="U173" s="80" t="str">
        <f t="shared" si="143"/>
        <v/>
      </c>
      <c r="V173" s="80">
        <v>0</v>
      </c>
      <c r="W173" s="81" t="str">
        <f t="shared" si="132"/>
        <v/>
      </c>
      <c r="X173" s="16" t="str">
        <f t="shared" si="152"/>
        <v/>
      </c>
      <c r="Y173" s="82">
        <v>0</v>
      </c>
      <c r="Z173" s="83" t="str">
        <f t="shared" si="144"/>
        <v/>
      </c>
      <c r="AA173" s="83">
        <v>0</v>
      </c>
      <c r="AB173" s="84" t="str">
        <f t="shared" si="134"/>
        <v/>
      </c>
      <c r="AC173" s="18" t="str">
        <f t="shared" si="153"/>
        <v/>
      </c>
      <c r="AD173" s="79">
        <v>0</v>
      </c>
      <c r="AE173" s="80" t="str">
        <f t="shared" si="145"/>
        <v/>
      </c>
      <c r="AF173" s="80">
        <v>0</v>
      </c>
      <c r="AG173" s="81" t="str">
        <f t="shared" si="136"/>
        <v/>
      </c>
      <c r="AH173" s="16" t="str">
        <f t="shared" si="154"/>
        <v/>
      </c>
      <c r="AI173" s="82">
        <v>0</v>
      </c>
      <c r="AJ173" s="83" t="str">
        <f t="shared" si="146"/>
        <v/>
      </c>
      <c r="AK173" s="83">
        <v>0</v>
      </c>
      <c r="AL173" s="84" t="str">
        <f t="shared" si="138"/>
        <v/>
      </c>
      <c r="AM173" s="18" t="str">
        <f t="shared" si="155"/>
        <v/>
      </c>
      <c r="AN173" s="79">
        <v>0</v>
      </c>
      <c r="AO173" s="80" t="str">
        <f t="shared" si="147"/>
        <v/>
      </c>
      <c r="AP173" s="80">
        <v>0</v>
      </c>
      <c r="AQ173" s="81" t="str">
        <f t="shared" si="140"/>
        <v/>
      </c>
      <c r="AR173" s="16" t="str">
        <f t="shared" si="156"/>
        <v/>
      </c>
    </row>
    <row r="174" spans="1:44" s="5" customFormat="1" ht="12.75" customHeight="1">
      <c r="A174" s="47" t="s">
        <v>167</v>
      </c>
      <c r="B174" s="40" t="s">
        <v>229</v>
      </c>
      <c r="C174" s="4"/>
      <c r="D174" s="51">
        <v>1.1100000000000001</v>
      </c>
      <c r="E174" s="41" t="s">
        <v>342</v>
      </c>
      <c r="F174" s="92">
        <v>1264</v>
      </c>
      <c r="G174" s="92">
        <v>1149</v>
      </c>
      <c r="H174" s="124">
        <v>893</v>
      </c>
      <c r="I174" s="79">
        <v>888</v>
      </c>
      <c r="J174" s="80">
        <f t="shared" si="141"/>
        <v>799.2</v>
      </c>
      <c r="K174" s="80">
        <v>195</v>
      </c>
      <c r="L174" s="81">
        <f t="shared" si="148"/>
        <v>698</v>
      </c>
      <c r="M174" s="16">
        <f t="shared" si="149"/>
        <v>0.12662662662662669</v>
      </c>
      <c r="N174" s="82">
        <v>888</v>
      </c>
      <c r="O174" s="83">
        <f t="shared" si="142"/>
        <v>799.2</v>
      </c>
      <c r="P174" s="83">
        <v>195</v>
      </c>
      <c r="Q174" s="84">
        <f t="shared" si="150"/>
        <v>698</v>
      </c>
      <c r="R174" s="18">
        <f t="shared" si="151"/>
        <v>0.12662662662662669</v>
      </c>
      <c r="S174" s="124">
        <v>893</v>
      </c>
      <c r="T174" s="79">
        <v>0</v>
      </c>
      <c r="U174" s="80" t="str">
        <f t="shared" si="143"/>
        <v/>
      </c>
      <c r="V174" s="80">
        <v>0</v>
      </c>
      <c r="W174" s="81" t="str">
        <f t="shared" si="132"/>
        <v/>
      </c>
      <c r="X174" s="16" t="str">
        <f t="shared" si="152"/>
        <v/>
      </c>
      <c r="Y174" s="82">
        <v>0</v>
      </c>
      <c r="Z174" s="83" t="str">
        <f t="shared" si="144"/>
        <v/>
      </c>
      <c r="AA174" s="83">
        <v>0</v>
      </c>
      <c r="AB174" s="84" t="str">
        <f t="shared" si="134"/>
        <v/>
      </c>
      <c r="AC174" s="18" t="str">
        <f t="shared" si="153"/>
        <v/>
      </c>
      <c r="AD174" s="79">
        <v>0</v>
      </c>
      <c r="AE174" s="80" t="str">
        <f t="shared" si="145"/>
        <v/>
      </c>
      <c r="AF174" s="80">
        <v>0</v>
      </c>
      <c r="AG174" s="81" t="str">
        <f t="shared" si="136"/>
        <v/>
      </c>
      <c r="AH174" s="16" t="str">
        <f t="shared" si="154"/>
        <v/>
      </c>
      <c r="AI174" s="82">
        <v>0</v>
      </c>
      <c r="AJ174" s="83" t="str">
        <f t="shared" si="146"/>
        <v/>
      </c>
      <c r="AK174" s="83">
        <v>0</v>
      </c>
      <c r="AL174" s="84" t="str">
        <f t="shared" si="138"/>
        <v/>
      </c>
      <c r="AM174" s="18" t="str">
        <f t="shared" si="155"/>
        <v/>
      </c>
      <c r="AN174" s="79">
        <v>0</v>
      </c>
      <c r="AO174" s="80" t="str">
        <f t="shared" si="147"/>
        <v/>
      </c>
      <c r="AP174" s="80">
        <v>0</v>
      </c>
      <c r="AQ174" s="81" t="str">
        <f t="shared" si="140"/>
        <v/>
      </c>
      <c r="AR174" s="16" t="str">
        <f t="shared" si="156"/>
        <v/>
      </c>
    </row>
    <row r="175" spans="1:44" s="5" customFormat="1" ht="12.75" customHeight="1">
      <c r="A175" s="44" t="s">
        <v>354</v>
      </c>
      <c r="B175" s="40" t="s">
        <v>229</v>
      </c>
      <c r="C175" s="4"/>
      <c r="D175" s="51">
        <v>1.1100000000000001</v>
      </c>
      <c r="E175" s="41" t="s">
        <v>469</v>
      </c>
      <c r="F175" s="92">
        <v>1099</v>
      </c>
      <c r="G175" s="92">
        <v>999</v>
      </c>
      <c r="H175" s="124">
        <v>800</v>
      </c>
      <c r="I175" s="79" t="s">
        <v>235</v>
      </c>
      <c r="J175" s="80" t="str">
        <f t="shared" si="141"/>
        <v/>
      </c>
      <c r="K175" s="80">
        <v>0</v>
      </c>
      <c r="L175" s="81" t="str">
        <f t="shared" si="148"/>
        <v/>
      </c>
      <c r="M175" s="16" t="str">
        <f t="shared" si="149"/>
        <v/>
      </c>
      <c r="N175" s="82" t="s">
        <v>235</v>
      </c>
      <c r="O175" s="83" t="str">
        <f t="shared" si="142"/>
        <v/>
      </c>
      <c r="P175" s="83">
        <v>0</v>
      </c>
      <c r="Q175" s="84" t="str">
        <f t="shared" si="150"/>
        <v/>
      </c>
      <c r="R175" s="18" t="str">
        <f t="shared" si="151"/>
        <v/>
      </c>
      <c r="S175" s="124">
        <v>800</v>
      </c>
      <c r="T175" s="79">
        <v>0</v>
      </c>
      <c r="U175" s="80" t="str">
        <f t="shared" si="143"/>
        <v/>
      </c>
      <c r="V175" s="80">
        <v>0</v>
      </c>
      <c r="W175" s="81" t="str">
        <f t="shared" si="132"/>
        <v/>
      </c>
      <c r="X175" s="16" t="str">
        <f t="shared" si="152"/>
        <v/>
      </c>
      <c r="Y175" s="82" t="s">
        <v>235</v>
      </c>
      <c r="Z175" s="83" t="str">
        <f t="shared" si="144"/>
        <v/>
      </c>
      <c r="AA175" s="83">
        <v>0</v>
      </c>
      <c r="AB175" s="84" t="str">
        <f t="shared" si="134"/>
        <v/>
      </c>
      <c r="AC175" s="18" t="str">
        <f t="shared" si="153"/>
        <v/>
      </c>
      <c r="AD175" s="79">
        <v>0</v>
      </c>
      <c r="AE175" s="80" t="str">
        <f t="shared" si="145"/>
        <v/>
      </c>
      <c r="AF175" s="80">
        <v>0</v>
      </c>
      <c r="AG175" s="81" t="str">
        <f t="shared" si="136"/>
        <v/>
      </c>
      <c r="AH175" s="16" t="str">
        <f t="shared" si="154"/>
        <v/>
      </c>
      <c r="AI175" s="82">
        <v>0</v>
      </c>
      <c r="AJ175" s="83" t="str">
        <f t="shared" si="146"/>
        <v/>
      </c>
      <c r="AK175" s="83">
        <v>0</v>
      </c>
      <c r="AL175" s="84" t="str">
        <f t="shared" si="138"/>
        <v/>
      </c>
      <c r="AM175" s="18" t="str">
        <f t="shared" si="155"/>
        <v/>
      </c>
      <c r="AN175" s="79">
        <v>0</v>
      </c>
      <c r="AO175" s="80" t="str">
        <f t="shared" si="147"/>
        <v/>
      </c>
      <c r="AP175" s="80">
        <v>0</v>
      </c>
      <c r="AQ175" s="81" t="str">
        <f t="shared" si="140"/>
        <v/>
      </c>
      <c r="AR175" s="16" t="str">
        <f t="shared" si="156"/>
        <v/>
      </c>
    </row>
    <row r="176" spans="1:44" s="5" customFormat="1" ht="12.75" customHeight="1">
      <c r="A176" s="47" t="s">
        <v>355</v>
      </c>
      <c r="B176" s="40" t="s">
        <v>229</v>
      </c>
      <c r="C176" s="4"/>
      <c r="D176" s="51">
        <v>1.1100000000000001</v>
      </c>
      <c r="E176" s="41" t="s">
        <v>470</v>
      </c>
      <c r="F176" s="92">
        <v>1099</v>
      </c>
      <c r="G176" s="92">
        <v>999</v>
      </c>
      <c r="H176" s="124">
        <v>800</v>
      </c>
      <c r="I176" s="79" t="s">
        <v>235</v>
      </c>
      <c r="J176" s="80" t="str">
        <f t="shared" si="141"/>
        <v/>
      </c>
      <c r="K176" s="80">
        <v>0</v>
      </c>
      <c r="L176" s="81" t="str">
        <f t="shared" si="148"/>
        <v/>
      </c>
      <c r="M176" s="16" t="str">
        <f t="shared" si="149"/>
        <v/>
      </c>
      <c r="N176" s="82" t="s">
        <v>235</v>
      </c>
      <c r="O176" s="83" t="str">
        <f t="shared" si="142"/>
        <v/>
      </c>
      <c r="P176" s="83">
        <v>0</v>
      </c>
      <c r="Q176" s="84" t="str">
        <f t="shared" si="150"/>
        <v/>
      </c>
      <c r="R176" s="18" t="str">
        <f t="shared" si="151"/>
        <v/>
      </c>
      <c r="S176" s="124">
        <v>800</v>
      </c>
      <c r="T176" s="79">
        <v>0</v>
      </c>
      <c r="U176" s="80" t="str">
        <f t="shared" si="143"/>
        <v/>
      </c>
      <c r="V176" s="80">
        <v>0</v>
      </c>
      <c r="W176" s="81" t="str">
        <f t="shared" si="132"/>
        <v/>
      </c>
      <c r="X176" s="16" t="str">
        <f t="shared" si="152"/>
        <v/>
      </c>
      <c r="Y176" s="82" t="s">
        <v>235</v>
      </c>
      <c r="Z176" s="83" t="str">
        <f t="shared" si="144"/>
        <v/>
      </c>
      <c r="AA176" s="83">
        <v>0</v>
      </c>
      <c r="AB176" s="84" t="str">
        <f t="shared" si="134"/>
        <v/>
      </c>
      <c r="AC176" s="18" t="str">
        <f t="shared" si="153"/>
        <v/>
      </c>
      <c r="AD176" s="79">
        <v>0</v>
      </c>
      <c r="AE176" s="80" t="str">
        <f t="shared" si="145"/>
        <v/>
      </c>
      <c r="AF176" s="80">
        <v>0</v>
      </c>
      <c r="AG176" s="81" t="str">
        <f t="shared" si="136"/>
        <v/>
      </c>
      <c r="AH176" s="16" t="str">
        <f t="shared" si="154"/>
        <v/>
      </c>
      <c r="AI176" s="82">
        <v>0</v>
      </c>
      <c r="AJ176" s="83" t="str">
        <f t="shared" si="146"/>
        <v/>
      </c>
      <c r="AK176" s="83">
        <v>0</v>
      </c>
      <c r="AL176" s="84" t="str">
        <f t="shared" si="138"/>
        <v/>
      </c>
      <c r="AM176" s="18" t="str">
        <f t="shared" si="155"/>
        <v/>
      </c>
      <c r="AN176" s="79">
        <v>0</v>
      </c>
      <c r="AO176" s="80" t="str">
        <f t="shared" si="147"/>
        <v/>
      </c>
      <c r="AP176" s="80">
        <v>0</v>
      </c>
      <c r="AQ176" s="81" t="str">
        <f t="shared" si="140"/>
        <v/>
      </c>
      <c r="AR176" s="16" t="str">
        <f t="shared" si="156"/>
        <v/>
      </c>
    </row>
    <row r="177" spans="1:44" s="5" customFormat="1" ht="12.75" customHeight="1">
      <c r="A177" s="47" t="s">
        <v>356</v>
      </c>
      <c r="B177" s="40" t="s">
        <v>229</v>
      </c>
      <c r="C177" s="4"/>
      <c r="D177" s="51">
        <v>1.1100000000000001</v>
      </c>
      <c r="E177" s="41" t="s">
        <v>471</v>
      </c>
      <c r="F177" s="92">
        <v>1209</v>
      </c>
      <c r="G177" s="92">
        <v>1099</v>
      </c>
      <c r="H177" s="124">
        <v>880</v>
      </c>
      <c r="I177" s="79" t="s">
        <v>235</v>
      </c>
      <c r="J177" s="80" t="str">
        <f t="shared" si="141"/>
        <v/>
      </c>
      <c r="K177" s="80">
        <v>0</v>
      </c>
      <c r="L177" s="81" t="str">
        <f t="shared" si="148"/>
        <v/>
      </c>
      <c r="M177" s="16" t="str">
        <f t="shared" si="149"/>
        <v/>
      </c>
      <c r="N177" s="82" t="s">
        <v>235</v>
      </c>
      <c r="O177" s="83" t="str">
        <f t="shared" si="142"/>
        <v/>
      </c>
      <c r="P177" s="83">
        <v>0</v>
      </c>
      <c r="Q177" s="84" t="str">
        <f t="shared" si="150"/>
        <v/>
      </c>
      <c r="R177" s="18" t="str">
        <f t="shared" si="151"/>
        <v/>
      </c>
      <c r="S177" s="124">
        <v>880</v>
      </c>
      <c r="T177" s="79">
        <v>0</v>
      </c>
      <c r="U177" s="80" t="str">
        <f t="shared" si="143"/>
        <v/>
      </c>
      <c r="V177" s="80">
        <v>0</v>
      </c>
      <c r="W177" s="81" t="str">
        <f t="shared" si="132"/>
        <v/>
      </c>
      <c r="X177" s="16" t="str">
        <f t="shared" si="152"/>
        <v/>
      </c>
      <c r="Y177" s="82" t="s">
        <v>235</v>
      </c>
      <c r="Z177" s="83" t="str">
        <f t="shared" si="144"/>
        <v/>
      </c>
      <c r="AA177" s="83">
        <v>0</v>
      </c>
      <c r="AB177" s="84" t="str">
        <f t="shared" si="134"/>
        <v/>
      </c>
      <c r="AC177" s="18" t="str">
        <f t="shared" si="153"/>
        <v/>
      </c>
      <c r="AD177" s="79">
        <v>0</v>
      </c>
      <c r="AE177" s="80" t="str">
        <f t="shared" si="145"/>
        <v/>
      </c>
      <c r="AF177" s="80">
        <v>0</v>
      </c>
      <c r="AG177" s="81" t="str">
        <f t="shared" si="136"/>
        <v/>
      </c>
      <c r="AH177" s="16" t="str">
        <f t="shared" si="154"/>
        <v/>
      </c>
      <c r="AI177" s="82">
        <v>0</v>
      </c>
      <c r="AJ177" s="83" t="str">
        <f t="shared" si="146"/>
        <v/>
      </c>
      <c r="AK177" s="83">
        <v>0</v>
      </c>
      <c r="AL177" s="84" t="str">
        <f t="shared" si="138"/>
        <v/>
      </c>
      <c r="AM177" s="18" t="str">
        <f t="shared" si="155"/>
        <v/>
      </c>
      <c r="AN177" s="79">
        <v>0</v>
      </c>
      <c r="AO177" s="80" t="str">
        <f t="shared" si="147"/>
        <v/>
      </c>
      <c r="AP177" s="80">
        <v>0</v>
      </c>
      <c r="AQ177" s="81" t="str">
        <f t="shared" si="140"/>
        <v/>
      </c>
      <c r="AR177" s="16" t="str">
        <f t="shared" si="156"/>
        <v/>
      </c>
    </row>
    <row r="178" spans="1:44" s="5" customFormat="1" ht="12.75" customHeight="1">
      <c r="A178" s="44" t="s">
        <v>452</v>
      </c>
      <c r="B178" s="40" t="s">
        <v>229</v>
      </c>
      <c r="C178" s="4" t="s">
        <v>544</v>
      </c>
      <c r="D178" s="51">
        <v>1.1100000000000001</v>
      </c>
      <c r="E178" s="41" t="s">
        <v>495</v>
      </c>
      <c r="F178" s="92">
        <v>1099</v>
      </c>
      <c r="G178" s="92">
        <v>999</v>
      </c>
      <c r="H178" s="124">
        <v>800</v>
      </c>
      <c r="I178" s="79">
        <v>0</v>
      </c>
      <c r="J178" s="80" t="str">
        <f t="shared" ref="J178:J187" si="157">IFERROR(IF(I178&gt;1,I178*0.9,""),"")</f>
        <v/>
      </c>
      <c r="K178" s="80">
        <v>0</v>
      </c>
      <c r="L178" s="81" t="str">
        <f t="shared" ref="L178:L187" si="158">IFERROR(IF(K178&gt;1,($H178-K178),""),"")</f>
        <v/>
      </c>
      <c r="M178" s="16" t="str">
        <f t="shared" ref="M178:M187" si="159">IFERROR(IF((IFERROR(IF(K178&gt;1,(J178-L178)/J178,""),(($G178*0.9)-L178)/($G178*0.9)))&gt;1%,IFERROR(IF(K178&gt;1,(J178-L178)/J178,""),(($G178*0.9)-L178)/($G178*0.9)),""),"")</f>
        <v/>
      </c>
      <c r="N178" s="82">
        <v>0</v>
      </c>
      <c r="O178" s="83" t="str">
        <f t="shared" ref="O178:O187" si="160">IFERROR(IF(N178&gt;1,N178*0.9,""),"")</f>
        <v/>
      </c>
      <c r="P178" s="83">
        <v>0</v>
      </c>
      <c r="Q178" s="84" t="str">
        <f t="shared" ref="Q178:Q187" si="161">IFERROR(IF(P178&gt;1,($H178-P178),""),"")</f>
        <v/>
      </c>
      <c r="R178" s="18" t="str">
        <f t="shared" ref="R178:R187" si="162">IFERROR(IF((IFERROR(IF(P178&gt;1,(O178-Q178)/O178,""),(($G178*0.9)-Q178)/($G178*0.9)))&gt;1%,IFERROR(IF(P178&gt;1,(O178-Q178)/O178,""),(($G178*0.9)-Q178)/($G178*0.9)),""),"")</f>
        <v/>
      </c>
      <c r="S178" s="124">
        <v>800</v>
      </c>
      <c r="T178" s="79">
        <v>0</v>
      </c>
      <c r="U178" s="80" t="str">
        <f t="shared" ref="U178:U187" si="163">IFERROR(IF(T178&gt;1,T178*0.9,""),"")</f>
        <v/>
      </c>
      <c r="V178" s="80">
        <v>0</v>
      </c>
      <c r="W178" s="81" t="str">
        <f t="shared" si="132"/>
        <v/>
      </c>
      <c r="X178" s="16" t="str">
        <f t="shared" ref="X178:X187" si="164">IFERROR(IF((IFERROR(IF(V178&gt;1,(U178-W178)/U178,""),(($G178*0.9)-W178)/($G178*0.9)))&gt;1%,IFERROR(IF(V178&gt;1,(U178-W178)/U178,""),(($G178*0.9)-W178)/($G178*0.9)),""),"")</f>
        <v/>
      </c>
      <c r="Y178" s="82">
        <v>0</v>
      </c>
      <c r="Z178" s="83" t="str">
        <f t="shared" ref="Z178:Z187" si="165">IFERROR(IF(Y178&gt;1,Y178*0.9,""),"")</f>
        <v/>
      </c>
      <c r="AA178" s="83">
        <v>0</v>
      </c>
      <c r="AB178" s="84" t="str">
        <f t="shared" si="134"/>
        <v/>
      </c>
      <c r="AC178" s="18" t="str">
        <f t="shared" ref="AC178:AC187" si="166">IFERROR(IF((IFERROR(IF(AA178&gt;1,(Z178-AB178)/Z178,""),(($G178*0.9)-AB178)/($G178*0.9)))&gt;1%,IFERROR(IF(AA178&gt;1,(Z178-AB178)/Z178,""),(($G178*0.9)-AB178)/($G178*0.9)),""),"")</f>
        <v/>
      </c>
      <c r="AD178" s="79">
        <v>0</v>
      </c>
      <c r="AE178" s="80" t="str">
        <f t="shared" ref="AE178:AE187" si="167">IFERROR(IF(AD178&gt;1,AD178*0.9,""),"")</f>
        <v/>
      </c>
      <c r="AF178" s="80">
        <v>0</v>
      </c>
      <c r="AG178" s="81" t="str">
        <f t="shared" si="136"/>
        <v/>
      </c>
      <c r="AH178" s="16" t="str">
        <f t="shared" ref="AH178:AH187" si="168">IFERROR(IF((IFERROR(IF(AF178&gt;1,(AE178-AG178)/AE178,""),(($G178*0.9)-AG178)/($G178*0.9)))&gt;1%,IFERROR(IF(AF178&gt;1,(AE178-AG178)/AE178,""),(($G178*0.9)-AG178)/($G178*0.9)),""),"")</f>
        <v/>
      </c>
      <c r="AI178" s="82">
        <v>0</v>
      </c>
      <c r="AJ178" s="83" t="str">
        <f t="shared" ref="AJ178:AJ187" si="169">IFERROR(IF(AI178&gt;1,AI178*0.9,""),"")</f>
        <v/>
      </c>
      <c r="AK178" s="83">
        <v>0</v>
      </c>
      <c r="AL178" s="84" t="str">
        <f t="shared" si="138"/>
        <v/>
      </c>
      <c r="AM178" s="18" t="str">
        <f t="shared" ref="AM178:AM187" si="170">IFERROR(IF((IFERROR(IF(AK178&gt;1,(AJ178-AL178)/AJ178,""),(($G178*0.9)-AL178)/($G178*0.9)))&gt;1%,IFERROR(IF(AK178&gt;1,(AJ178-AL178)/AJ178,""),(($G178*0.9)-AL178)/($G178*0.9)),""),"")</f>
        <v/>
      </c>
      <c r="AN178" s="79">
        <v>0</v>
      </c>
      <c r="AO178" s="80" t="str">
        <f t="shared" ref="AO178:AO187" si="171">IFERROR(IF(AN178&gt;1,AN178*0.9,""),"")</f>
        <v/>
      </c>
      <c r="AP178" s="80">
        <v>0</v>
      </c>
      <c r="AQ178" s="81" t="str">
        <f t="shared" si="140"/>
        <v/>
      </c>
      <c r="AR178" s="16" t="str">
        <f t="shared" ref="AR178:AR187" si="172">IFERROR(IF((IFERROR(IF(AP178&gt;1,(AO178-AQ178)/AO178,""),(($G178*0.9)-AQ178)/($G178*0.9)))&gt;1%,IFERROR(IF(AP178&gt;1,(AO178-AQ178)/AO178,""),(($G178*0.9)-AQ178)/($G178*0.9)),""),"")</f>
        <v/>
      </c>
    </row>
    <row r="179" spans="1:44" s="5" customFormat="1" ht="12.75" customHeight="1">
      <c r="A179" s="47" t="s">
        <v>489</v>
      </c>
      <c r="B179" s="40" t="s">
        <v>229</v>
      </c>
      <c r="C179" s="4" t="s">
        <v>544</v>
      </c>
      <c r="D179" s="51">
        <v>1.1100000000000001</v>
      </c>
      <c r="E179" s="41" t="s">
        <v>496</v>
      </c>
      <c r="F179" s="92">
        <v>1099</v>
      </c>
      <c r="G179" s="92">
        <v>999</v>
      </c>
      <c r="H179" s="124">
        <v>800</v>
      </c>
      <c r="I179" s="79">
        <v>0</v>
      </c>
      <c r="J179" s="80" t="str">
        <f t="shared" si="157"/>
        <v/>
      </c>
      <c r="K179" s="80">
        <v>0</v>
      </c>
      <c r="L179" s="81" t="str">
        <f t="shared" si="158"/>
        <v/>
      </c>
      <c r="M179" s="16" t="str">
        <f t="shared" si="159"/>
        <v/>
      </c>
      <c r="N179" s="82">
        <v>0</v>
      </c>
      <c r="O179" s="83" t="str">
        <f t="shared" si="160"/>
        <v/>
      </c>
      <c r="P179" s="83">
        <v>0</v>
      </c>
      <c r="Q179" s="84" t="str">
        <f t="shared" si="161"/>
        <v/>
      </c>
      <c r="R179" s="18" t="str">
        <f t="shared" si="162"/>
        <v/>
      </c>
      <c r="S179" s="124">
        <v>800</v>
      </c>
      <c r="T179" s="79">
        <v>0</v>
      </c>
      <c r="U179" s="80" t="str">
        <f t="shared" si="163"/>
        <v/>
      </c>
      <c r="V179" s="80">
        <v>0</v>
      </c>
      <c r="W179" s="81" t="str">
        <f t="shared" si="132"/>
        <v/>
      </c>
      <c r="X179" s="16" t="str">
        <f t="shared" si="164"/>
        <v/>
      </c>
      <c r="Y179" s="82">
        <v>0</v>
      </c>
      <c r="Z179" s="83" t="str">
        <f t="shared" si="165"/>
        <v/>
      </c>
      <c r="AA179" s="83">
        <v>0</v>
      </c>
      <c r="AB179" s="84" t="str">
        <f t="shared" si="134"/>
        <v/>
      </c>
      <c r="AC179" s="18" t="str">
        <f t="shared" si="166"/>
        <v/>
      </c>
      <c r="AD179" s="79">
        <v>0</v>
      </c>
      <c r="AE179" s="80" t="str">
        <f t="shared" si="167"/>
        <v/>
      </c>
      <c r="AF179" s="80">
        <v>0</v>
      </c>
      <c r="AG179" s="81" t="str">
        <f t="shared" si="136"/>
        <v/>
      </c>
      <c r="AH179" s="16" t="str">
        <f t="shared" si="168"/>
        <v/>
      </c>
      <c r="AI179" s="82">
        <v>0</v>
      </c>
      <c r="AJ179" s="83" t="str">
        <f t="shared" si="169"/>
        <v/>
      </c>
      <c r="AK179" s="83">
        <v>0</v>
      </c>
      <c r="AL179" s="84" t="str">
        <f t="shared" si="138"/>
        <v/>
      </c>
      <c r="AM179" s="18" t="str">
        <f t="shared" si="170"/>
        <v/>
      </c>
      <c r="AN179" s="79">
        <v>0</v>
      </c>
      <c r="AO179" s="80" t="str">
        <f t="shared" si="171"/>
        <v/>
      </c>
      <c r="AP179" s="80">
        <v>0</v>
      </c>
      <c r="AQ179" s="81" t="str">
        <f t="shared" si="140"/>
        <v/>
      </c>
      <c r="AR179" s="16" t="str">
        <f t="shared" si="172"/>
        <v/>
      </c>
    </row>
    <row r="180" spans="1:44" s="5" customFormat="1" ht="12.75" customHeight="1">
      <c r="A180" s="47" t="s">
        <v>490</v>
      </c>
      <c r="B180" s="40" t="s">
        <v>229</v>
      </c>
      <c r="C180" s="4" t="s">
        <v>544</v>
      </c>
      <c r="D180" s="51">
        <v>1.1100000000000001</v>
      </c>
      <c r="E180" s="41" t="s">
        <v>497</v>
      </c>
      <c r="F180" s="92">
        <v>1209</v>
      </c>
      <c r="G180" s="92">
        <v>1099</v>
      </c>
      <c r="H180" s="124">
        <v>880</v>
      </c>
      <c r="I180" s="79">
        <v>0</v>
      </c>
      <c r="J180" s="80" t="str">
        <f t="shared" si="157"/>
        <v/>
      </c>
      <c r="K180" s="80">
        <v>0</v>
      </c>
      <c r="L180" s="81" t="str">
        <f t="shared" si="158"/>
        <v/>
      </c>
      <c r="M180" s="16" t="str">
        <f t="shared" si="159"/>
        <v/>
      </c>
      <c r="N180" s="82">
        <v>0</v>
      </c>
      <c r="O180" s="83" t="str">
        <f t="shared" si="160"/>
        <v/>
      </c>
      <c r="P180" s="83">
        <v>0</v>
      </c>
      <c r="Q180" s="84" t="str">
        <f t="shared" si="161"/>
        <v/>
      </c>
      <c r="R180" s="18" t="str">
        <f t="shared" si="162"/>
        <v/>
      </c>
      <c r="S180" s="124">
        <v>880</v>
      </c>
      <c r="T180" s="79">
        <v>0</v>
      </c>
      <c r="U180" s="80" t="str">
        <f t="shared" si="163"/>
        <v/>
      </c>
      <c r="V180" s="80">
        <v>0</v>
      </c>
      <c r="W180" s="81" t="str">
        <f t="shared" si="132"/>
        <v/>
      </c>
      <c r="X180" s="16" t="str">
        <f t="shared" si="164"/>
        <v/>
      </c>
      <c r="Y180" s="82">
        <v>0</v>
      </c>
      <c r="Z180" s="83" t="str">
        <f t="shared" si="165"/>
        <v/>
      </c>
      <c r="AA180" s="83">
        <v>0</v>
      </c>
      <c r="AB180" s="84" t="str">
        <f t="shared" si="134"/>
        <v/>
      </c>
      <c r="AC180" s="18" t="str">
        <f t="shared" si="166"/>
        <v/>
      </c>
      <c r="AD180" s="79">
        <v>0</v>
      </c>
      <c r="AE180" s="80" t="str">
        <f t="shared" si="167"/>
        <v/>
      </c>
      <c r="AF180" s="80">
        <v>0</v>
      </c>
      <c r="AG180" s="81" t="str">
        <f t="shared" si="136"/>
        <v/>
      </c>
      <c r="AH180" s="16" t="str">
        <f t="shared" si="168"/>
        <v/>
      </c>
      <c r="AI180" s="82">
        <v>0</v>
      </c>
      <c r="AJ180" s="83" t="str">
        <f t="shared" si="169"/>
        <v/>
      </c>
      <c r="AK180" s="83">
        <v>0</v>
      </c>
      <c r="AL180" s="84" t="str">
        <f t="shared" si="138"/>
        <v/>
      </c>
      <c r="AM180" s="18" t="str">
        <f t="shared" si="170"/>
        <v/>
      </c>
      <c r="AN180" s="79">
        <v>0</v>
      </c>
      <c r="AO180" s="80" t="str">
        <f t="shared" si="171"/>
        <v/>
      </c>
      <c r="AP180" s="80">
        <v>0</v>
      </c>
      <c r="AQ180" s="81" t="str">
        <f t="shared" si="140"/>
        <v/>
      </c>
      <c r="AR180" s="16" t="str">
        <f t="shared" si="172"/>
        <v/>
      </c>
    </row>
    <row r="181" spans="1:44" s="5" customFormat="1" ht="12.75" customHeight="1">
      <c r="A181" s="44" t="s">
        <v>132</v>
      </c>
      <c r="B181" s="40" t="s">
        <v>229</v>
      </c>
      <c r="C181" s="4"/>
      <c r="D181" s="51">
        <v>1.1100000000000001</v>
      </c>
      <c r="E181" s="41" t="s">
        <v>469</v>
      </c>
      <c r="F181" s="92">
        <v>989</v>
      </c>
      <c r="G181" s="92">
        <v>899</v>
      </c>
      <c r="H181" s="124">
        <v>720</v>
      </c>
      <c r="I181" s="79" t="s">
        <v>235</v>
      </c>
      <c r="J181" s="80" t="str">
        <f t="shared" si="157"/>
        <v/>
      </c>
      <c r="K181" s="80">
        <v>0</v>
      </c>
      <c r="L181" s="81" t="str">
        <f t="shared" si="158"/>
        <v/>
      </c>
      <c r="M181" s="16" t="str">
        <f t="shared" si="159"/>
        <v/>
      </c>
      <c r="N181" s="82" t="s">
        <v>235</v>
      </c>
      <c r="O181" s="83" t="str">
        <f t="shared" si="160"/>
        <v/>
      </c>
      <c r="P181" s="83">
        <v>0</v>
      </c>
      <c r="Q181" s="84" t="str">
        <f t="shared" si="161"/>
        <v/>
      </c>
      <c r="R181" s="18" t="str">
        <f t="shared" si="162"/>
        <v/>
      </c>
      <c r="S181" s="124">
        <v>720</v>
      </c>
      <c r="T181" s="79">
        <v>0</v>
      </c>
      <c r="U181" s="80" t="str">
        <f t="shared" si="163"/>
        <v/>
      </c>
      <c r="V181" s="80">
        <v>0</v>
      </c>
      <c r="W181" s="81" t="str">
        <f t="shared" si="132"/>
        <v/>
      </c>
      <c r="X181" s="16" t="str">
        <f t="shared" si="164"/>
        <v/>
      </c>
      <c r="Y181" s="82" t="s">
        <v>235</v>
      </c>
      <c r="Z181" s="83" t="str">
        <f t="shared" si="165"/>
        <v/>
      </c>
      <c r="AA181" s="83">
        <v>0</v>
      </c>
      <c r="AB181" s="84" t="str">
        <f t="shared" si="134"/>
        <v/>
      </c>
      <c r="AC181" s="18" t="str">
        <f t="shared" si="166"/>
        <v/>
      </c>
      <c r="AD181" s="79">
        <v>0</v>
      </c>
      <c r="AE181" s="80" t="str">
        <f t="shared" si="167"/>
        <v/>
      </c>
      <c r="AF181" s="80">
        <v>0</v>
      </c>
      <c r="AG181" s="81" t="str">
        <f t="shared" si="136"/>
        <v/>
      </c>
      <c r="AH181" s="16" t="str">
        <f t="shared" si="168"/>
        <v/>
      </c>
      <c r="AI181" s="82">
        <v>0</v>
      </c>
      <c r="AJ181" s="83" t="str">
        <f t="shared" si="169"/>
        <v/>
      </c>
      <c r="AK181" s="83">
        <v>0</v>
      </c>
      <c r="AL181" s="84" t="str">
        <f t="shared" si="138"/>
        <v/>
      </c>
      <c r="AM181" s="18" t="str">
        <f t="shared" si="170"/>
        <v/>
      </c>
      <c r="AN181" s="79">
        <v>0</v>
      </c>
      <c r="AO181" s="80" t="str">
        <f t="shared" si="171"/>
        <v/>
      </c>
      <c r="AP181" s="80">
        <v>0</v>
      </c>
      <c r="AQ181" s="81" t="str">
        <f t="shared" si="140"/>
        <v/>
      </c>
      <c r="AR181" s="16" t="str">
        <f t="shared" si="172"/>
        <v/>
      </c>
    </row>
    <row r="182" spans="1:44" s="5" customFormat="1" ht="12.75" customHeight="1">
      <c r="A182" s="47" t="s">
        <v>146</v>
      </c>
      <c r="B182" s="40" t="s">
        <v>229</v>
      </c>
      <c r="C182" s="4"/>
      <c r="D182" s="51">
        <v>1.1100000000000001</v>
      </c>
      <c r="E182" s="41" t="s">
        <v>470</v>
      </c>
      <c r="F182" s="92">
        <v>989</v>
      </c>
      <c r="G182" s="92">
        <v>899</v>
      </c>
      <c r="H182" s="124">
        <v>720</v>
      </c>
      <c r="I182" s="79" t="s">
        <v>235</v>
      </c>
      <c r="J182" s="80" t="str">
        <f t="shared" si="157"/>
        <v/>
      </c>
      <c r="K182" s="80">
        <v>0</v>
      </c>
      <c r="L182" s="81" t="str">
        <f t="shared" si="158"/>
        <v/>
      </c>
      <c r="M182" s="16" t="str">
        <f t="shared" si="159"/>
        <v/>
      </c>
      <c r="N182" s="82" t="s">
        <v>235</v>
      </c>
      <c r="O182" s="83" t="str">
        <f t="shared" si="160"/>
        <v/>
      </c>
      <c r="P182" s="83">
        <v>0</v>
      </c>
      <c r="Q182" s="84" t="str">
        <f t="shared" si="161"/>
        <v/>
      </c>
      <c r="R182" s="18" t="str">
        <f t="shared" si="162"/>
        <v/>
      </c>
      <c r="S182" s="124">
        <v>720</v>
      </c>
      <c r="T182" s="79">
        <v>0</v>
      </c>
      <c r="U182" s="80" t="str">
        <f t="shared" si="163"/>
        <v/>
      </c>
      <c r="V182" s="80">
        <v>0</v>
      </c>
      <c r="W182" s="81" t="str">
        <f t="shared" si="132"/>
        <v/>
      </c>
      <c r="X182" s="16" t="str">
        <f t="shared" si="164"/>
        <v/>
      </c>
      <c r="Y182" s="82" t="s">
        <v>235</v>
      </c>
      <c r="Z182" s="83" t="str">
        <f t="shared" si="165"/>
        <v/>
      </c>
      <c r="AA182" s="83">
        <v>0</v>
      </c>
      <c r="AB182" s="84" t="str">
        <f t="shared" si="134"/>
        <v/>
      </c>
      <c r="AC182" s="18" t="str">
        <f t="shared" si="166"/>
        <v/>
      </c>
      <c r="AD182" s="79">
        <v>0</v>
      </c>
      <c r="AE182" s="80" t="str">
        <f t="shared" si="167"/>
        <v/>
      </c>
      <c r="AF182" s="80">
        <v>0</v>
      </c>
      <c r="AG182" s="81" t="str">
        <f t="shared" si="136"/>
        <v/>
      </c>
      <c r="AH182" s="16" t="str">
        <f t="shared" si="168"/>
        <v/>
      </c>
      <c r="AI182" s="82">
        <v>0</v>
      </c>
      <c r="AJ182" s="83" t="str">
        <f t="shared" si="169"/>
        <v/>
      </c>
      <c r="AK182" s="83">
        <v>0</v>
      </c>
      <c r="AL182" s="84" t="str">
        <f t="shared" si="138"/>
        <v/>
      </c>
      <c r="AM182" s="18" t="str">
        <f t="shared" si="170"/>
        <v/>
      </c>
      <c r="AN182" s="79">
        <v>0</v>
      </c>
      <c r="AO182" s="80" t="str">
        <f t="shared" si="171"/>
        <v/>
      </c>
      <c r="AP182" s="80">
        <v>0</v>
      </c>
      <c r="AQ182" s="81" t="str">
        <f t="shared" si="140"/>
        <v/>
      </c>
      <c r="AR182" s="16" t="str">
        <f t="shared" si="172"/>
        <v/>
      </c>
    </row>
    <row r="183" spans="1:44" s="5" customFormat="1" ht="12.75" customHeight="1">
      <c r="A183" s="47" t="s">
        <v>162</v>
      </c>
      <c r="B183" s="40" t="s">
        <v>229</v>
      </c>
      <c r="C183" s="4"/>
      <c r="D183" s="51">
        <v>1.1100000000000001</v>
      </c>
      <c r="E183" s="41" t="s">
        <v>471</v>
      </c>
      <c r="F183" s="92">
        <v>1099</v>
      </c>
      <c r="G183" s="92">
        <v>999</v>
      </c>
      <c r="H183" s="124">
        <v>800</v>
      </c>
      <c r="I183" s="79" t="s">
        <v>235</v>
      </c>
      <c r="J183" s="80" t="str">
        <f t="shared" si="157"/>
        <v/>
      </c>
      <c r="K183" s="80">
        <v>0</v>
      </c>
      <c r="L183" s="81" t="str">
        <f t="shared" si="158"/>
        <v/>
      </c>
      <c r="M183" s="16" t="str">
        <f t="shared" si="159"/>
        <v/>
      </c>
      <c r="N183" s="82" t="s">
        <v>235</v>
      </c>
      <c r="O183" s="83" t="str">
        <f t="shared" si="160"/>
        <v/>
      </c>
      <c r="P183" s="83">
        <v>0</v>
      </c>
      <c r="Q183" s="84" t="str">
        <f t="shared" si="161"/>
        <v/>
      </c>
      <c r="R183" s="18" t="str">
        <f t="shared" si="162"/>
        <v/>
      </c>
      <c r="S183" s="124">
        <v>800</v>
      </c>
      <c r="T183" s="79">
        <v>0</v>
      </c>
      <c r="U183" s="80" t="str">
        <f t="shared" si="163"/>
        <v/>
      </c>
      <c r="V183" s="80">
        <v>0</v>
      </c>
      <c r="W183" s="81" t="str">
        <f t="shared" si="132"/>
        <v/>
      </c>
      <c r="X183" s="16" t="str">
        <f t="shared" si="164"/>
        <v/>
      </c>
      <c r="Y183" s="82" t="s">
        <v>235</v>
      </c>
      <c r="Z183" s="83" t="str">
        <f t="shared" si="165"/>
        <v/>
      </c>
      <c r="AA183" s="83">
        <v>0</v>
      </c>
      <c r="AB183" s="84" t="str">
        <f t="shared" si="134"/>
        <v/>
      </c>
      <c r="AC183" s="18" t="str">
        <f t="shared" si="166"/>
        <v/>
      </c>
      <c r="AD183" s="79">
        <v>0</v>
      </c>
      <c r="AE183" s="80" t="str">
        <f t="shared" si="167"/>
        <v/>
      </c>
      <c r="AF183" s="80">
        <v>0</v>
      </c>
      <c r="AG183" s="81" t="str">
        <f t="shared" si="136"/>
        <v/>
      </c>
      <c r="AH183" s="16" t="str">
        <f t="shared" si="168"/>
        <v/>
      </c>
      <c r="AI183" s="82">
        <v>0</v>
      </c>
      <c r="AJ183" s="83" t="str">
        <f t="shared" si="169"/>
        <v/>
      </c>
      <c r="AK183" s="83">
        <v>0</v>
      </c>
      <c r="AL183" s="84" t="str">
        <f t="shared" si="138"/>
        <v/>
      </c>
      <c r="AM183" s="18" t="str">
        <f t="shared" si="170"/>
        <v/>
      </c>
      <c r="AN183" s="79">
        <v>0</v>
      </c>
      <c r="AO183" s="80" t="str">
        <f t="shared" si="171"/>
        <v/>
      </c>
      <c r="AP183" s="80">
        <v>0</v>
      </c>
      <c r="AQ183" s="81" t="str">
        <f t="shared" si="140"/>
        <v/>
      </c>
      <c r="AR183" s="16" t="str">
        <f t="shared" si="172"/>
        <v/>
      </c>
    </row>
    <row r="184" spans="1:44" s="5" customFormat="1" ht="12.75" customHeight="1">
      <c r="A184" s="44" t="s">
        <v>453</v>
      </c>
      <c r="B184" s="40" t="s">
        <v>229</v>
      </c>
      <c r="C184" s="4" t="s">
        <v>544</v>
      </c>
      <c r="D184" s="51">
        <v>1.1100000000000001</v>
      </c>
      <c r="E184" s="41" t="s">
        <v>495</v>
      </c>
      <c r="F184" s="92">
        <v>989</v>
      </c>
      <c r="G184" s="92">
        <v>899</v>
      </c>
      <c r="H184" s="124">
        <v>720</v>
      </c>
      <c r="I184" s="79">
        <v>0</v>
      </c>
      <c r="J184" s="80" t="str">
        <f t="shared" si="157"/>
        <v/>
      </c>
      <c r="K184" s="80">
        <v>0</v>
      </c>
      <c r="L184" s="81" t="str">
        <f t="shared" si="158"/>
        <v/>
      </c>
      <c r="M184" s="16" t="str">
        <f t="shared" si="159"/>
        <v/>
      </c>
      <c r="N184" s="82">
        <v>0</v>
      </c>
      <c r="O184" s="83" t="str">
        <f t="shared" si="160"/>
        <v/>
      </c>
      <c r="P184" s="83">
        <v>0</v>
      </c>
      <c r="Q184" s="84" t="str">
        <f t="shared" si="161"/>
        <v/>
      </c>
      <c r="R184" s="18" t="str">
        <f t="shared" si="162"/>
        <v/>
      </c>
      <c r="S184" s="124">
        <v>720</v>
      </c>
      <c r="T184" s="79">
        <v>0</v>
      </c>
      <c r="U184" s="80" t="str">
        <f t="shared" si="163"/>
        <v/>
      </c>
      <c r="V184" s="80">
        <v>0</v>
      </c>
      <c r="W184" s="81" t="str">
        <f t="shared" si="132"/>
        <v/>
      </c>
      <c r="X184" s="16" t="str">
        <f t="shared" si="164"/>
        <v/>
      </c>
      <c r="Y184" s="82">
        <v>0</v>
      </c>
      <c r="Z184" s="83" t="str">
        <f t="shared" si="165"/>
        <v/>
      </c>
      <c r="AA184" s="83">
        <v>0</v>
      </c>
      <c r="AB184" s="84" t="str">
        <f t="shared" si="134"/>
        <v/>
      </c>
      <c r="AC184" s="18" t="str">
        <f t="shared" si="166"/>
        <v/>
      </c>
      <c r="AD184" s="79">
        <v>0</v>
      </c>
      <c r="AE184" s="80" t="str">
        <f t="shared" si="167"/>
        <v/>
      </c>
      <c r="AF184" s="80">
        <v>0</v>
      </c>
      <c r="AG184" s="81" t="str">
        <f t="shared" si="136"/>
        <v/>
      </c>
      <c r="AH184" s="16" t="str">
        <f t="shared" si="168"/>
        <v/>
      </c>
      <c r="AI184" s="82">
        <v>0</v>
      </c>
      <c r="AJ184" s="83" t="str">
        <f t="shared" si="169"/>
        <v/>
      </c>
      <c r="AK184" s="83">
        <v>0</v>
      </c>
      <c r="AL184" s="84" t="str">
        <f t="shared" si="138"/>
        <v/>
      </c>
      <c r="AM184" s="18" t="str">
        <f t="shared" si="170"/>
        <v/>
      </c>
      <c r="AN184" s="79">
        <v>0</v>
      </c>
      <c r="AO184" s="80" t="str">
        <f t="shared" si="171"/>
        <v/>
      </c>
      <c r="AP184" s="80">
        <v>0</v>
      </c>
      <c r="AQ184" s="81" t="str">
        <f t="shared" si="140"/>
        <v/>
      </c>
      <c r="AR184" s="16" t="str">
        <f t="shared" si="172"/>
        <v/>
      </c>
    </row>
    <row r="185" spans="1:44" s="5" customFormat="1" ht="12.75" customHeight="1">
      <c r="A185" s="47" t="s">
        <v>487</v>
      </c>
      <c r="B185" s="40" t="s">
        <v>229</v>
      </c>
      <c r="C185" s="4" t="s">
        <v>544</v>
      </c>
      <c r="D185" s="51">
        <v>1.1100000000000001</v>
      </c>
      <c r="E185" s="41" t="s">
        <v>496</v>
      </c>
      <c r="F185" s="92">
        <v>989</v>
      </c>
      <c r="G185" s="92">
        <v>899</v>
      </c>
      <c r="H185" s="124">
        <v>720</v>
      </c>
      <c r="I185" s="79">
        <v>0</v>
      </c>
      <c r="J185" s="80" t="str">
        <f t="shared" si="157"/>
        <v/>
      </c>
      <c r="K185" s="80">
        <v>0</v>
      </c>
      <c r="L185" s="81" t="str">
        <f t="shared" si="158"/>
        <v/>
      </c>
      <c r="M185" s="16" t="str">
        <f t="shared" si="159"/>
        <v/>
      </c>
      <c r="N185" s="82">
        <v>0</v>
      </c>
      <c r="O185" s="83" t="str">
        <f t="shared" si="160"/>
        <v/>
      </c>
      <c r="P185" s="83">
        <v>0</v>
      </c>
      <c r="Q185" s="84" t="str">
        <f t="shared" si="161"/>
        <v/>
      </c>
      <c r="R185" s="18" t="str">
        <f t="shared" si="162"/>
        <v/>
      </c>
      <c r="S185" s="124">
        <v>720</v>
      </c>
      <c r="T185" s="79">
        <v>0</v>
      </c>
      <c r="U185" s="80" t="str">
        <f t="shared" si="163"/>
        <v/>
      </c>
      <c r="V185" s="80">
        <v>0</v>
      </c>
      <c r="W185" s="81" t="str">
        <f t="shared" si="132"/>
        <v/>
      </c>
      <c r="X185" s="16" t="str">
        <f t="shared" si="164"/>
        <v/>
      </c>
      <c r="Y185" s="82">
        <v>0</v>
      </c>
      <c r="Z185" s="83" t="str">
        <f t="shared" si="165"/>
        <v/>
      </c>
      <c r="AA185" s="83">
        <v>0</v>
      </c>
      <c r="AB185" s="84" t="str">
        <f t="shared" si="134"/>
        <v/>
      </c>
      <c r="AC185" s="18" t="str">
        <f t="shared" si="166"/>
        <v/>
      </c>
      <c r="AD185" s="79">
        <v>0</v>
      </c>
      <c r="AE185" s="80" t="str">
        <f t="shared" si="167"/>
        <v/>
      </c>
      <c r="AF185" s="80">
        <v>0</v>
      </c>
      <c r="AG185" s="81" t="str">
        <f t="shared" si="136"/>
        <v/>
      </c>
      <c r="AH185" s="16" t="str">
        <f t="shared" si="168"/>
        <v/>
      </c>
      <c r="AI185" s="82">
        <v>0</v>
      </c>
      <c r="AJ185" s="83" t="str">
        <f t="shared" si="169"/>
        <v/>
      </c>
      <c r="AK185" s="83">
        <v>0</v>
      </c>
      <c r="AL185" s="84" t="str">
        <f t="shared" si="138"/>
        <v/>
      </c>
      <c r="AM185" s="18" t="str">
        <f t="shared" si="170"/>
        <v/>
      </c>
      <c r="AN185" s="79">
        <v>0</v>
      </c>
      <c r="AO185" s="80" t="str">
        <f t="shared" si="171"/>
        <v/>
      </c>
      <c r="AP185" s="80">
        <v>0</v>
      </c>
      <c r="AQ185" s="81" t="str">
        <f t="shared" si="140"/>
        <v/>
      </c>
      <c r="AR185" s="16" t="str">
        <f t="shared" si="172"/>
        <v/>
      </c>
    </row>
    <row r="186" spans="1:44" s="5" customFormat="1" ht="12.75" customHeight="1">
      <c r="A186" s="47" t="s">
        <v>488</v>
      </c>
      <c r="B186" s="40" t="s">
        <v>229</v>
      </c>
      <c r="C186" s="4" t="s">
        <v>544</v>
      </c>
      <c r="D186" s="51">
        <v>1.1100000000000001</v>
      </c>
      <c r="E186" s="41" t="s">
        <v>497</v>
      </c>
      <c r="F186" s="92">
        <v>1099</v>
      </c>
      <c r="G186" s="92">
        <v>999</v>
      </c>
      <c r="H186" s="124">
        <v>800</v>
      </c>
      <c r="I186" s="79">
        <v>0</v>
      </c>
      <c r="J186" s="80" t="str">
        <f t="shared" si="157"/>
        <v/>
      </c>
      <c r="K186" s="80">
        <v>0</v>
      </c>
      <c r="L186" s="81" t="str">
        <f t="shared" si="158"/>
        <v/>
      </c>
      <c r="M186" s="16" t="str">
        <f t="shared" si="159"/>
        <v/>
      </c>
      <c r="N186" s="82">
        <v>0</v>
      </c>
      <c r="O186" s="83" t="str">
        <f t="shared" si="160"/>
        <v/>
      </c>
      <c r="P186" s="83">
        <v>0</v>
      </c>
      <c r="Q186" s="84" t="str">
        <f t="shared" si="161"/>
        <v/>
      </c>
      <c r="R186" s="18" t="str">
        <f t="shared" si="162"/>
        <v/>
      </c>
      <c r="S186" s="124">
        <v>800</v>
      </c>
      <c r="T186" s="79">
        <v>0</v>
      </c>
      <c r="U186" s="80" t="str">
        <f t="shared" si="163"/>
        <v/>
      </c>
      <c r="V186" s="80">
        <v>0</v>
      </c>
      <c r="W186" s="81" t="str">
        <f t="shared" si="132"/>
        <v/>
      </c>
      <c r="X186" s="16" t="str">
        <f t="shared" si="164"/>
        <v/>
      </c>
      <c r="Y186" s="82">
        <v>0</v>
      </c>
      <c r="Z186" s="83" t="str">
        <f t="shared" si="165"/>
        <v/>
      </c>
      <c r="AA186" s="83">
        <v>0</v>
      </c>
      <c r="AB186" s="84" t="str">
        <f t="shared" si="134"/>
        <v/>
      </c>
      <c r="AC186" s="18" t="str">
        <f t="shared" si="166"/>
        <v/>
      </c>
      <c r="AD186" s="79">
        <v>0</v>
      </c>
      <c r="AE186" s="80" t="str">
        <f t="shared" si="167"/>
        <v/>
      </c>
      <c r="AF186" s="80">
        <v>0</v>
      </c>
      <c r="AG186" s="81" t="str">
        <f t="shared" si="136"/>
        <v/>
      </c>
      <c r="AH186" s="16" t="str">
        <f t="shared" si="168"/>
        <v/>
      </c>
      <c r="AI186" s="82">
        <v>0</v>
      </c>
      <c r="AJ186" s="83" t="str">
        <f t="shared" si="169"/>
        <v/>
      </c>
      <c r="AK186" s="83">
        <v>0</v>
      </c>
      <c r="AL186" s="84" t="str">
        <f t="shared" si="138"/>
        <v/>
      </c>
      <c r="AM186" s="18" t="str">
        <f t="shared" si="170"/>
        <v/>
      </c>
      <c r="AN186" s="79">
        <v>0</v>
      </c>
      <c r="AO186" s="80" t="str">
        <f t="shared" si="171"/>
        <v/>
      </c>
      <c r="AP186" s="80">
        <v>0</v>
      </c>
      <c r="AQ186" s="81" t="str">
        <f t="shared" si="140"/>
        <v/>
      </c>
      <c r="AR186" s="16" t="str">
        <f t="shared" si="172"/>
        <v/>
      </c>
    </row>
    <row r="187" spans="1:44" s="5" customFormat="1" ht="12.75" customHeight="1">
      <c r="A187" s="44" t="s">
        <v>136</v>
      </c>
      <c r="B187" s="40" t="s">
        <v>229</v>
      </c>
      <c r="C187" s="4" t="s">
        <v>515</v>
      </c>
      <c r="D187" s="51">
        <v>1.1100000000000001</v>
      </c>
      <c r="E187" s="41" t="s">
        <v>344</v>
      </c>
      <c r="F187" s="92">
        <v>1374</v>
      </c>
      <c r="G187" s="92">
        <v>1249</v>
      </c>
      <c r="H187" s="124">
        <v>973</v>
      </c>
      <c r="I187" s="79">
        <v>943</v>
      </c>
      <c r="J187" s="80">
        <f t="shared" si="157"/>
        <v>848.7</v>
      </c>
      <c r="K187" s="80">
        <v>230</v>
      </c>
      <c r="L187" s="81">
        <f t="shared" si="158"/>
        <v>743</v>
      </c>
      <c r="M187" s="16">
        <f t="shared" si="159"/>
        <v>0.12454341934723699</v>
      </c>
      <c r="N187" s="82">
        <v>943</v>
      </c>
      <c r="O187" s="83">
        <f t="shared" si="160"/>
        <v>848.7</v>
      </c>
      <c r="P187" s="83">
        <v>230</v>
      </c>
      <c r="Q187" s="84">
        <f t="shared" si="161"/>
        <v>743</v>
      </c>
      <c r="R187" s="18">
        <f t="shared" si="162"/>
        <v>0.12454341934723699</v>
      </c>
      <c r="S187" s="124">
        <v>973</v>
      </c>
      <c r="T187" s="79">
        <v>0</v>
      </c>
      <c r="U187" s="80" t="str">
        <f t="shared" si="163"/>
        <v/>
      </c>
      <c r="V187" s="80">
        <v>0</v>
      </c>
      <c r="W187" s="81" t="str">
        <f t="shared" si="132"/>
        <v/>
      </c>
      <c r="X187" s="16" t="str">
        <f t="shared" si="164"/>
        <v/>
      </c>
      <c r="Y187" s="82" t="s">
        <v>235</v>
      </c>
      <c r="Z187" s="83" t="str">
        <f t="shared" si="165"/>
        <v/>
      </c>
      <c r="AA187" s="83">
        <v>0</v>
      </c>
      <c r="AB187" s="84" t="str">
        <f t="shared" si="134"/>
        <v/>
      </c>
      <c r="AC187" s="18" t="str">
        <f t="shared" si="166"/>
        <v/>
      </c>
      <c r="AD187" s="79">
        <v>1054</v>
      </c>
      <c r="AE187" s="80">
        <f t="shared" si="167"/>
        <v>948.6</v>
      </c>
      <c r="AF187" s="80">
        <v>151</v>
      </c>
      <c r="AG187" s="81">
        <f t="shared" si="136"/>
        <v>822</v>
      </c>
      <c r="AH187" s="16">
        <f t="shared" si="168"/>
        <v>0.1334598355471221</v>
      </c>
      <c r="AI187" s="82">
        <v>0</v>
      </c>
      <c r="AJ187" s="83" t="str">
        <f t="shared" si="169"/>
        <v/>
      </c>
      <c r="AK187" s="83">
        <v>0</v>
      </c>
      <c r="AL187" s="84" t="str">
        <f t="shared" si="138"/>
        <v/>
      </c>
      <c r="AM187" s="18" t="str">
        <f t="shared" si="170"/>
        <v/>
      </c>
      <c r="AN187" s="79">
        <v>0</v>
      </c>
      <c r="AO187" s="80" t="str">
        <f t="shared" si="171"/>
        <v/>
      </c>
      <c r="AP187" s="80">
        <v>0</v>
      </c>
      <c r="AQ187" s="81" t="str">
        <f t="shared" si="140"/>
        <v/>
      </c>
      <c r="AR187" s="16" t="str">
        <f t="shared" si="172"/>
        <v/>
      </c>
    </row>
    <row r="188" spans="1:44" s="5" customFormat="1" ht="12.75" customHeight="1">
      <c r="A188" s="47" t="s">
        <v>153</v>
      </c>
      <c r="B188" s="40" t="s">
        <v>229</v>
      </c>
      <c r="C188" s="4" t="s">
        <v>515</v>
      </c>
      <c r="D188" s="51">
        <v>1.1100000000000001</v>
      </c>
      <c r="E188" s="41" t="s">
        <v>343</v>
      </c>
      <c r="F188" s="92">
        <v>1374</v>
      </c>
      <c r="G188" s="92">
        <v>1249</v>
      </c>
      <c r="H188" s="124">
        <v>973</v>
      </c>
      <c r="I188" s="79">
        <v>943</v>
      </c>
      <c r="J188" s="80">
        <f t="shared" ref="J188:J204" si="173">IFERROR(IF(I188&gt;1,I188*0.9,""),"")</f>
        <v>848.7</v>
      </c>
      <c r="K188" s="80">
        <v>230</v>
      </c>
      <c r="L188" s="81">
        <f t="shared" si="148"/>
        <v>743</v>
      </c>
      <c r="M188" s="16">
        <f t="shared" si="149"/>
        <v>0.12454341934723699</v>
      </c>
      <c r="N188" s="82">
        <v>943</v>
      </c>
      <c r="O188" s="83">
        <f t="shared" ref="O188:O202" si="174">IFERROR(IF(N188&gt;1,N188*0.9,""),"")</f>
        <v>848.7</v>
      </c>
      <c r="P188" s="83">
        <v>230</v>
      </c>
      <c r="Q188" s="84">
        <f t="shared" si="150"/>
        <v>743</v>
      </c>
      <c r="R188" s="18">
        <f t="shared" si="151"/>
        <v>0.12454341934723699</v>
      </c>
      <c r="S188" s="124">
        <v>973</v>
      </c>
      <c r="T188" s="79">
        <v>0</v>
      </c>
      <c r="U188" s="80" t="str">
        <f t="shared" ref="U188:U204" si="175">IFERROR(IF(T188&gt;1,T188*0.9,""),"")</f>
        <v/>
      </c>
      <c r="V188" s="80">
        <v>0</v>
      </c>
      <c r="W188" s="81" t="str">
        <f t="shared" si="132"/>
        <v/>
      </c>
      <c r="X188" s="16" t="str">
        <f t="shared" si="152"/>
        <v/>
      </c>
      <c r="Y188" s="82" t="s">
        <v>235</v>
      </c>
      <c r="Z188" s="83" t="str">
        <f t="shared" ref="Z188:Z202" si="176">IFERROR(IF(Y188&gt;1,Y188*0.9,""),"")</f>
        <v/>
      </c>
      <c r="AA188" s="83">
        <v>0</v>
      </c>
      <c r="AB188" s="84" t="str">
        <f t="shared" si="134"/>
        <v/>
      </c>
      <c r="AC188" s="18" t="str">
        <f t="shared" si="153"/>
        <v/>
      </c>
      <c r="AD188" s="79">
        <v>1054</v>
      </c>
      <c r="AE188" s="80">
        <f t="shared" ref="AE188:AE204" si="177">IFERROR(IF(AD188&gt;1,AD188*0.9,""),"")</f>
        <v>948.6</v>
      </c>
      <c r="AF188" s="80">
        <v>151</v>
      </c>
      <c r="AG188" s="81">
        <f t="shared" si="136"/>
        <v>822</v>
      </c>
      <c r="AH188" s="16">
        <f t="shared" si="154"/>
        <v>0.1334598355471221</v>
      </c>
      <c r="AI188" s="82">
        <v>0</v>
      </c>
      <c r="AJ188" s="83" t="str">
        <f t="shared" ref="AJ188:AJ204" si="178">IFERROR(IF(AI188&gt;1,AI188*0.9,""),"")</f>
        <v/>
      </c>
      <c r="AK188" s="83">
        <v>0</v>
      </c>
      <c r="AL188" s="84" t="str">
        <f t="shared" si="138"/>
        <v/>
      </c>
      <c r="AM188" s="18" t="str">
        <f t="shared" si="155"/>
        <v/>
      </c>
      <c r="AN188" s="79">
        <v>0</v>
      </c>
      <c r="AO188" s="80" t="str">
        <f t="shared" ref="AO188:AO204" si="179">IFERROR(IF(AN188&gt;1,AN188*0.9,""),"")</f>
        <v/>
      </c>
      <c r="AP188" s="80">
        <v>0</v>
      </c>
      <c r="AQ188" s="81" t="str">
        <f t="shared" si="140"/>
        <v/>
      </c>
      <c r="AR188" s="16" t="str">
        <f t="shared" si="156"/>
        <v/>
      </c>
    </row>
    <row r="189" spans="1:44" s="5" customFormat="1" ht="12.75" customHeight="1">
      <c r="A189" s="47" t="s">
        <v>169</v>
      </c>
      <c r="B189" s="40" t="s">
        <v>229</v>
      </c>
      <c r="C189" s="4" t="s">
        <v>515</v>
      </c>
      <c r="D189" s="51">
        <v>1.1100000000000001</v>
      </c>
      <c r="E189" s="41" t="s">
        <v>345</v>
      </c>
      <c r="F189" s="92">
        <v>1484</v>
      </c>
      <c r="G189" s="92">
        <v>1349</v>
      </c>
      <c r="H189" s="124">
        <v>1050</v>
      </c>
      <c r="I189" s="79">
        <v>1054</v>
      </c>
      <c r="J189" s="80">
        <f t="shared" si="173"/>
        <v>948.6</v>
      </c>
      <c r="K189" s="80">
        <v>220</v>
      </c>
      <c r="L189" s="81">
        <f t="shared" si="148"/>
        <v>830</v>
      </c>
      <c r="M189" s="16">
        <f t="shared" si="149"/>
        <v>0.12502635462787268</v>
      </c>
      <c r="N189" s="82">
        <v>1054</v>
      </c>
      <c r="O189" s="83">
        <f t="shared" si="174"/>
        <v>948.6</v>
      </c>
      <c r="P189" s="83">
        <v>220</v>
      </c>
      <c r="Q189" s="84">
        <f t="shared" si="150"/>
        <v>830</v>
      </c>
      <c r="R189" s="18">
        <f t="shared" si="151"/>
        <v>0.12502635462787268</v>
      </c>
      <c r="S189" s="124">
        <v>1050</v>
      </c>
      <c r="T189" s="79">
        <v>0</v>
      </c>
      <c r="U189" s="80" t="str">
        <f t="shared" si="175"/>
        <v/>
      </c>
      <c r="V189" s="80">
        <v>0</v>
      </c>
      <c r="W189" s="81" t="str">
        <f t="shared" si="132"/>
        <v/>
      </c>
      <c r="X189" s="16" t="str">
        <f t="shared" si="152"/>
        <v/>
      </c>
      <c r="Y189" s="82" t="s">
        <v>235</v>
      </c>
      <c r="Z189" s="83" t="str">
        <f t="shared" si="176"/>
        <v/>
      </c>
      <c r="AA189" s="83">
        <v>0</v>
      </c>
      <c r="AB189" s="84" t="str">
        <f t="shared" si="134"/>
        <v/>
      </c>
      <c r="AC189" s="18" t="str">
        <f t="shared" si="153"/>
        <v/>
      </c>
      <c r="AD189" s="79">
        <v>1166</v>
      </c>
      <c r="AE189" s="80">
        <f t="shared" si="177"/>
        <v>1049.4000000000001</v>
      </c>
      <c r="AF189" s="80">
        <v>141</v>
      </c>
      <c r="AG189" s="81">
        <f t="shared" si="136"/>
        <v>909</v>
      </c>
      <c r="AH189" s="16">
        <f t="shared" si="154"/>
        <v>0.13379073756432255</v>
      </c>
      <c r="AI189" s="82">
        <v>0</v>
      </c>
      <c r="AJ189" s="83" t="str">
        <f t="shared" si="178"/>
        <v/>
      </c>
      <c r="AK189" s="83">
        <v>0</v>
      </c>
      <c r="AL189" s="84" t="str">
        <f t="shared" si="138"/>
        <v/>
      </c>
      <c r="AM189" s="18" t="str">
        <f t="shared" si="155"/>
        <v/>
      </c>
      <c r="AN189" s="79">
        <v>0</v>
      </c>
      <c r="AO189" s="80" t="str">
        <f t="shared" si="179"/>
        <v/>
      </c>
      <c r="AP189" s="80">
        <v>0</v>
      </c>
      <c r="AQ189" s="81" t="str">
        <f t="shared" si="140"/>
        <v/>
      </c>
      <c r="AR189" s="16" t="str">
        <f t="shared" si="156"/>
        <v/>
      </c>
    </row>
    <row r="190" spans="1:44" s="43" customFormat="1" ht="12.75" customHeight="1">
      <c r="A190" s="44" t="s">
        <v>133</v>
      </c>
      <c r="B190" s="40" t="s">
        <v>229</v>
      </c>
      <c r="C190" s="4" t="s">
        <v>515</v>
      </c>
      <c r="D190" s="51">
        <v>1.1100000000000001</v>
      </c>
      <c r="E190" s="41" t="s">
        <v>346</v>
      </c>
      <c r="F190" s="92">
        <v>1154</v>
      </c>
      <c r="G190" s="92">
        <v>1049</v>
      </c>
      <c r="H190" s="124">
        <v>826</v>
      </c>
      <c r="I190" s="79">
        <v>832</v>
      </c>
      <c r="J190" s="80">
        <f>IFERROR(IF(I190&gt;1,I190*0.9,""),"")</f>
        <v>748.80000000000007</v>
      </c>
      <c r="K190" s="80">
        <v>165</v>
      </c>
      <c r="L190" s="81">
        <f t="shared" si="148"/>
        <v>661</v>
      </c>
      <c r="M190" s="16">
        <f t="shared" si="149"/>
        <v>0.11725427350427359</v>
      </c>
      <c r="N190" s="82">
        <v>832</v>
      </c>
      <c r="O190" s="83">
        <f>IFERROR(IF(N190&gt;1,N190*0.9,""),"")</f>
        <v>748.80000000000007</v>
      </c>
      <c r="P190" s="83">
        <v>165</v>
      </c>
      <c r="Q190" s="84">
        <f t="shared" si="150"/>
        <v>661</v>
      </c>
      <c r="R190" s="18">
        <f t="shared" si="151"/>
        <v>0.11725427350427359</v>
      </c>
      <c r="S190" s="124">
        <v>826</v>
      </c>
      <c r="T190" s="79">
        <v>0</v>
      </c>
      <c r="U190" s="80" t="str">
        <f>IFERROR(IF(T190&gt;1,T190*0.9,""),"")</f>
        <v/>
      </c>
      <c r="V190" s="80">
        <v>0</v>
      </c>
      <c r="W190" s="81" t="str">
        <f t="shared" si="132"/>
        <v/>
      </c>
      <c r="X190" s="16" t="str">
        <f t="shared" si="152"/>
        <v/>
      </c>
      <c r="Y190" s="82">
        <v>921</v>
      </c>
      <c r="Z190" s="83">
        <f>IFERROR(IF(Y190&gt;1,Y190*0.9,""),"")</f>
        <v>828.9</v>
      </c>
      <c r="AA190" s="83">
        <v>102</v>
      </c>
      <c r="AB190" s="84">
        <f t="shared" si="134"/>
        <v>724</v>
      </c>
      <c r="AC190" s="18">
        <f t="shared" si="153"/>
        <v>0.12655326336108091</v>
      </c>
      <c r="AD190" s="79">
        <v>0</v>
      </c>
      <c r="AE190" s="80" t="str">
        <f>IFERROR(IF(AD190&gt;1,AD190*0.9,""),"")</f>
        <v/>
      </c>
      <c r="AF190" s="80">
        <v>0</v>
      </c>
      <c r="AG190" s="81" t="str">
        <f t="shared" si="136"/>
        <v/>
      </c>
      <c r="AH190" s="16" t="str">
        <f t="shared" si="154"/>
        <v/>
      </c>
      <c r="AI190" s="82">
        <v>0</v>
      </c>
      <c r="AJ190" s="83" t="str">
        <f>IFERROR(IF(AI190&gt;1,AI190*0.9,""),"")</f>
        <v/>
      </c>
      <c r="AK190" s="83">
        <v>0</v>
      </c>
      <c r="AL190" s="84" t="str">
        <f t="shared" si="138"/>
        <v/>
      </c>
      <c r="AM190" s="18" t="str">
        <f t="shared" si="155"/>
        <v/>
      </c>
      <c r="AN190" s="79">
        <v>921</v>
      </c>
      <c r="AO190" s="80">
        <f>IFERROR(IF(AN190&gt;1,AN190*0.9,""),"")</f>
        <v>828.9</v>
      </c>
      <c r="AP190" s="80">
        <v>100</v>
      </c>
      <c r="AQ190" s="81">
        <f t="shared" si="140"/>
        <v>726</v>
      </c>
      <c r="AR190" s="16">
        <f t="shared" si="156"/>
        <v>0.12414042707202314</v>
      </c>
    </row>
    <row r="191" spans="1:44" s="5" customFormat="1" ht="12.75" customHeight="1">
      <c r="A191" s="44" t="s">
        <v>135</v>
      </c>
      <c r="B191" s="40" t="s">
        <v>229</v>
      </c>
      <c r="C191" s="4" t="s">
        <v>515</v>
      </c>
      <c r="D191" s="51">
        <v>1.1100000000000001</v>
      </c>
      <c r="E191" s="41" t="s">
        <v>346</v>
      </c>
      <c r="F191" s="92">
        <v>1264</v>
      </c>
      <c r="G191" s="92">
        <v>1149</v>
      </c>
      <c r="H191" s="124">
        <v>894</v>
      </c>
      <c r="I191" s="79">
        <v>888</v>
      </c>
      <c r="J191" s="80">
        <f t="shared" si="173"/>
        <v>799.2</v>
      </c>
      <c r="K191" s="80">
        <v>195</v>
      </c>
      <c r="L191" s="81">
        <f t="shared" si="148"/>
        <v>699</v>
      </c>
      <c r="M191" s="16">
        <f t="shared" si="149"/>
        <v>0.12537537537537544</v>
      </c>
      <c r="N191" s="82">
        <v>888</v>
      </c>
      <c r="O191" s="83">
        <f t="shared" si="174"/>
        <v>799.2</v>
      </c>
      <c r="P191" s="83">
        <v>195</v>
      </c>
      <c r="Q191" s="84">
        <f t="shared" si="150"/>
        <v>699</v>
      </c>
      <c r="R191" s="18">
        <f t="shared" si="151"/>
        <v>0.12537537537537544</v>
      </c>
      <c r="S191" s="124">
        <v>894</v>
      </c>
      <c r="T191" s="79">
        <v>0</v>
      </c>
      <c r="U191" s="80" t="str">
        <f t="shared" si="175"/>
        <v/>
      </c>
      <c r="V191" s="80">
        <v>0</v>
      </c>
      <c r="W191" s="81" t="str">
        <f t="shared" si="132"/>
        <v/>
      </c>
      <c r="X191" s="16" t="str">
        <f t="shared" si="152"/>
        <v/>
      </c>
      <c r="Y191" s="82" t="s">
        <v>235</v>
      </c>
      <c r="Z191" s="83" t="str">
        <f t="shared" si="176"/>
        <v/>
      </c>
      <c r="AA191" s="83">
        <v>0</v>
      </c>
      <c r="AB191" s="84" t="str">
        <f t="shared" si="134"/>
        <v/>
      </c>
      <c r="AC191" s="18" t="str">
        <f t="shared" si="153"/>
        <v/>
      </c>
      <c r="AD191" s="79">
        <v>999</v>
      </c>
      <c r="AE191" s="80">
        <f t="shared" si="177"/>
        <v>899.1</v>
      </c>
      <c r="AF191" s="80">
        <v>115</v>
      </c>
      <c r="AG191" s="81">
        <f t="shared" si="136"/>
        <v>779</v>
      </c>
      <c r="AH191" s="16">
        <f t="shared" si="154"/>
        <v>0.13357802246691139</v>
      </c>
      <c r="AI191" s="82">
        <v>0</v>
      </c>
      <c r="AJ191" s="83" t="str">
        <f t="shared" si="178"/>
        <v/>
      </c>
      <c r="AK191" s="83">
        <v>0</v>
      </c>
      <c r="AL191" s="84" t="str">
        <f t="shared" si="138"/>
        <v/>
      </c>
      <c r="AM191" s="18" t="str">
        <f t="shared" si="155"/>
        <v/>
      </c>
      <c r="AN191" s="79">
        <v>0</v>
      </c>
      <c r="AO191" s="80" t="str">
        <f t="shared" si="179"/>
        <v/>
      </c>
      <c r="AP191" s="80">
        <v>0</v>
      </c>
      <c r="AQ191" s="81" t="str">
        <f t="shared" si="140"/>
        <v/>
      </c>
      <c r="AR191" s="16" t="str">
        <f t="shared" si="156"/>
        <v/>
      </c>
    </row>
    <row r="192" spans="1:44" s="5" customFormat="1" ht="12.75" customHeight="1">
      <c r="A192" s="47" t="s">
        <v>152</v>
      </c>
      <c r="B192" s="40" t="s">
        <v>229</v>
      </c>
      <c r="C192" s="4" t="s">
        <v>515</v>
      </c>
      <c r="D192" s="51">
        <v>1.1100000000000001</v>
      </c>
      <c r="E192" s="41" t="s">
        <v>343</v>
      </c>
      <c r="F192" s="92">
        <v>1154</v>
      </c>
      <c r="G192" s="92">
        <v>1049</v>
      </c>
      <c r="H192" s="124">
        <v>817</v>
      </c>
      <c r="I192" s="79">
        <v>888</v>
      </c>
      <c r="J192" s="80">
        <f t="shared" si="173"/>
        <v>799.2</v>
      </c>
      <c r="K192" s="80">
        <v>120</v>
      </c>
      <c r="L192" s="81">
        <f t="shared" si="148"/>
        <v>697</v>
      </c>
      <c r="M192" s="16">
        <f t="shared" si="149"/>
        <v>0.12787787787787794</v>
      </c>
      <c r="N192" s="82">
        <v>888</v>
      </c>
      <c r="O192" s="83">
        <f t="shared" si="174"/>
        <v>799.2</v>
      </c>
      <c r="P192" s="83">
        <v>120</v>
      </c>
      <c r="Q192" s="84">
        <f t="shared" si="150"/>
        <v>697</v>
      </c>
      <c r="R192" s="18">
        <f t="shared" si="151"/>
        <v>0.12787787787787794</v>
      </c>
      <c r="S192" s="124">
        <v>817</v>
      </c>
      <c r="T192" s="79">
        <v>0</v>
      </c>
      <c r="U192" s="80" t="str">
        <f t="shared" si="175"/>
        <v/>
      </c>
      <c r="V192" s="80">
        <v>0</v>
      </c>
      <c r="W192" s="81" t="str">
        <f t="shared" si="132"/>
        <v/>
      </c>
      <c r="X192" s="16" t="str">
        <f t="shared" si="152"/>
        <v/>
      </c>
      <c r="Y192" s="82">
        <v>921</v>
      </c>
      <c r="Z192" s="83">
        <f t="shared" si="176"/>
        <v>828.9</v>
      </c>
      <c r="AA192" s="83">
        <v>98</v>
      </c>
      <c r="AB192" s="84">
        <f t="shared" si="134"/>
        <v>719</v>
      </c>
      <c r="AC192" s="18">
        <f t="shared" si="153"/>
        <v>0.1325853540837254</v>
      </c>
      <c r="AD192" s="79">
        <v>921</v>
      </c>
      <c r="AE192" s="80">
        <f t="shared" si="177"/>
        <v>828.9</v>
      </c>
      <c r="AF192" s="80">
        <v>98</v>
      </c>
      <c r="AG192" s="81">
        <f t="shared" si="136"/>
        <v>719</v>
      </c>
      <c r="AH192" s="16">
        <f t="shared" si="154"/>
        <v>0.1325853540837254</v>
      </c>
      <c r="AI192" s="82">
        <v>921</v>
      </c>
      <c r="AJ192" s="83">
        <f t="shared" si="178"/>
        <v>828.9</v>
      </c>
      <c r="AK192" s="83">
        <v>98</v>
      </c>
      <c r="AL192" s="84">
        <f t="shared" si="138"/>
        <v>719</v>
      </c>
      <c r="AM192" s="18">
        <f t="shared" si="155"/>
        <v>0.1325853540837254</v>
      </c>
      <c r="AN192" s="79">
        <v>0</v>
      </c>
      <c r="AO192" s="80" t="str">
        <f t="shared" si="179"/>
        <v/>
      </c>
      <c r="AP192" s="80">
        <v>0</v>
      </c>
      <c r="AQ192" s="81" t="str">
        <f t="shared" si="140"/>
        <v/>
      </c>
      <c r="AR192" s="16" t="str">
        <f t="shared" si="156"/>
        <v/>
      </c>
    </row>
    <row r="193" spans="1:44" s="5" customFormat="1" ht="12.75" customHeight="1">
      <c r="A193" s="47" t="s">
        <v>168</v>
      </c>
      <c r="B193" s="40" t="s">
        <v>229</v>
      </c>
      <c r="C193" s="4" t="s">
        <v>515</v>
      </c>
      <c r="D193" s="51">
        <v>1.1100000000000001</v>
      </c>
      <c r="E193" s="41" t="s">
        <v>345</v>
      </c>
      <c r="F193" s="92">
        <v>1264</v>
      </c>
      <c r="G193" s="92">
        <v>1149</v>
      </c>
      <c r="H193" s="124">
        <v>894</v>
      </c>
      <c r="I193" s="79">
        <v>999</v>
      </c>
      <c r="J193" s="80">
        <f t="shared" si="173"/>
        <v>899.1</v>
      </c>
      <c r="K193" s="80">
        <v>110</v>
      </c>
      <c r="L193" s="81">
        <f t="shared" si="148"/>
        <v>784</v>
      </c>
      <c r="M193" s="16">
        <f t="shared" si="149"/>
        <v>0.12801690579468358</v>
      </c>
      <c r="N193" s="82">
        <v>999</v>
      </c>
      <c r="O193" s="83">
        <f t="shared" si="174"/>
        <v>899.1</v>
      </c>
      <c r="P193" s="83">
        <v>110</v>
      </c>
      <c r="Q193" s="84">
        <f t="shared" si="150"/>
        <v>784</v>
      </c>
      <c r="R193" s="18">
        <f t="shared" si="151"/>
        <v>0.12801690579468358</v>
      </c>
      <c r="S193" s="124">
        <v>894</v>
      </c>
      <c r="T193" s="79">
        <v>0</v>
      </c>
      <c r="U193" s="80" t="str">
        <f t="shared" si="175"/>
        <v/>
      </c>
      <c r="V193" s="80">
        <v>0</v>
      </c>
      <c r="W193" s="81" t="str">
        <f t="shared" si="132"/>
        <v/>
      </c>
      <c r="X193" s="16" t="str">
        <f t="shared" si="152"/>
        <v/>
      </c>
      <c r="Y193" s="82">
        <v>1032</v>
      </c>
      <c r="Z193" s="83">
        <f t="shared" si="176"/>
        <v>928.80000000000007</v>
      </c>
      <c r="AA193" s="83">
        <v>90</v>
      </c>
      <c r="AB193" s="84">
        <f t="shared" si="134"/>
        <v>804</v>
      </c>
      <c r="AC193" s="18">
        <f t="shared" si="153"/>
        <v>0.13436692506459955</v>
      </c>
      <c r="AD193" s="79">
        <v>1032</v>
      </c>
      <c r="AE193" s="80">
        <f t="shared" si="177"/>
        <v>928.80000000000007</v>
      </c>
      <c r="AF193" s="80">
        <v>90</v>
      </c>
      <c r="AG193" s="81">
        <f t="shared" si="136"/>
        <v>804</v>
      </c>
      <c r="AH193" s="16">
        <f t="shared" si="154"/>
        <v>0.13436692506459955</v>
      </c>
      <c r="AI193" s="82">
        <v>1032</v>
      </c>
      <c r="AJ193" s="83">
        <f t="shared" si="178"/>
        <v>928.80000000000007</v>
      </c>
      <c r="AK193" s="83">
        <v>90</v>
      </c>
      <c r="AL193" s="84">
        <f t="shared" si="138"/>
        <v>804</v>
      </c>
      <c r="AM193" s="18">
        <f t="shared" si="155"/>
        <v>0.13436692506459955</v>
      </c>
      <c r="AN193" s="79">
        <v>0</v>
      </c>
      <c r="AO193" s="80" t="str">
        <f t="shared" si="179"/>
        <v/>
      </c>
      <c r="AP193" s="80">
        <v>0</v>
      </c>
      <c r="AQ193" s="81" t="str">
        <f t="shared" si="140"/>
        <v/>
      </c>
      <c r="AR193" s="16" t="str">
        <f t="shared" si="156"/>
        <v/>
      </c>
    </row>
    <row r="194" spans="1:44" s="5" customFormat="1" ht="12.75" customHeight="1">
      <c r="A194" s="44" t="s">
        <v>138</v>
      </c>
      <c r="B194" s="40" t="s">
        <v>229</v>
      </c>
      <c r="C194" s="4"/>
      <c r="D194" s="51">
        <v>1.78</v>
      </c>
      <c r="E194" s="41" t="s">
        <v>347</v>
      </c>
      <c r="F194" s="92">
        <v>1759</v>
      </c>
      <c r="G194" s="92">
        <v>1599</v>
      </c>
      <c r="H194" s="124">
        <v>1207</v>
      </c>
      <c r="I194" s="79">
        <v>1110</v>
      </c>
      <c r="J194" s="80">
        <f t="shared" si="173"/>
        <v>999</v>
      </c>
      <c r="K194" s="80">
        <v>355</v>
      </c>
      <c r="L194" s="81">
        <f t="shared" si="148"/>
        <v>852</v>
      </c>
      <c r="M194" s="16">
        <f t="shared" si="149"/>
        <v>0.14714714714714713</v>
      </c>
      <c r="N194" s="82">
        <v>1110</v>
      </c>
      <c r="O194" s="83">
        <f t="shared" si="174"/>
        <v>999</v>
      </c>
      <c r="P194" s="83">
        <v>355</v>
      </c>
      <c r="Q194" s="84">
        <f t="shared" si="150"/>
        <v>852</v>
      </c>
      <c r="R194" s="18">
        <f t="shared" si="151"/>
        <v>0.14714714714714713</v>
      </c>
      <c r="S194" s="124">
        <v>1207</v>
      </c>
      <c r="T194" s="79">
        <v>0</v>
      </c>
      <c r="U194" s="80" t="str">
        <f t="shared" ref="U194:U199" si="180">IFERROR(IF(T194&gt;1,T194*0.9,""),"")</f>
        <v/>
      </c>
      <c r="V194" s="80">
        <v>0</v>
      </c>
      <c r="W194" s="81" t="str">
        <f t="shared" si="132"/>
        <v/>
      </c>
      <c r="X194" s="16" t="str">
        <f t="shared" si="152"/>
        <v/>
      </c>
      <c r="Y194" s="82">
        <v>1221</v>
      </c>
      <c r="Z194" s="83">
        <f t="shared" si="176"/>
        <v>1098.9000000000001</v>
      </c>
      <c r="AA194" s="83">
        <v>280</v>
      </c>
      <c r="AB194" s="84">
        <f t="shared" si="134"/>
        <v>927</v>
      </c>
      <c r="AC194" s="18">
        <f t="shared" si="153"/>
        <v>0.1564291564291565</v>
      </c>
      <c r="AD194" s="79">
        <v>0</v>
      </c>
      <c r="AE194" s="80" t="str">
        <f t="shared" si="177"/>
        <v/>
      </c>
      <c r="AF194" s="80">
        <v>0</v>
      </c>
      <c r="AG194" s="81" t="str">
        <f t="shared" si="136"/>
        <v/>
      </c>
      <c r="AH194" s="16" t="str">
        <f t="shared" si="154"/>
        <v/>
      </c>
      <c r="AI194" s="82">
        <v>0</v>
      </c>
      <c r="AJ194" s="83" t="str">
        <f t="shared" si="178"/>
        <v/>
      </c>
      <c r="AK194" s="83">
        <v>0</v>
      </c>
      <c r="AL194" s="84" t="str">
        <f t="shared" si="138"/>
        <v/>
      </c>
      <c r="AM194" s="18" t="str">
        <f t="shared" si="155"/>
        <v/>
      </c>
      <c r="AN194" s="79">
        <v>0</v>
      </c>
      <c r="AO194" s="80" t="str">
        <f t="shared" si="179"/>
        <v/>
      </c>
      <c r="AP194" s="80">
        <v>0</v>
      </c>
      <c r="AQ194" s="81" t="str">
        <f t="shared" si="140"/>
        <v/>
      </c>
      <c r="AR194" s="16" t="str">
        <f t="shared" si="156"/>
        <v/>
      </c>
    </row>
    <row r="195" spans="1:44" s="5" customFormat="1" ht="12.75" customHeight="1">
      <c r="A195" s="47" t="s">
        <v>157</v>
      </c>
      <c r="B195" s="40" t="s">
        <v>229</v>
      </c>
      <c r="C195" s="4"/>
      <c r="D195" s="51">
        <v>1.78</v>
      </c>
      <c r="E195" s="41" t="s">
        <v>348</v>
      </c>
      <c r="F195" s="92">
        <v>1759</v>
      </c>
      <c r="G195" s="92">
        <v>1599</v>
      </c>
      <c r="H195" s="124">
        <v>1207</v>
      </c>
      <c r="I195" s="79">
        <v>1110</v>
      </c>
      <c r="J195" s="80">
        <f t="shared" si="173"/>
        <v>999</v>
      </c>
      <c r="K195" s="80">
        <v>355</v>
      </c>
      <c r="L195" s="81">
        <f t="shared" si="148"/>
        <v>852</v>
      </c>
      <c r="M195" s="16">
        <f t="shared" si="149"/>
        <v>0.14714714714714713</v>
      </c>
      <c r="N195" s="82">
        <v>1110</v>
      </c>
      <c r="O195" s="83">
        <f t="shared" si="174"/>
        <v>999</v>
      </c>
      <c r="P195" s="83">
        <v>355</v>
      </c>
      <c r="Q195" s="84">
        <f t="shared" si="150"/>
        <v>852</v>
      </c>
      <c r="R195" s="18">
        <f t="shared" si="151"/>
        <v>0.14714714714714713</v>
      </c>
      <c r="S195" s="124">
        <v>1207</v>
      </c>
      <c r="T195" s="79">
        <v>0</v>
      </c>
      <c r="U195" s="80" t="str">
        <f t="shared" si="180"/>
        <v/>
      </c>
      <c r="V195" s="80">
        <v>0</v>
      </c>
      <c r="W195" s="81" t="str">
        <f t="shared" si="132"/>
        <v/>
      </c>
      <c r="X195" s="16" t="str">
        <f t="shared" si="152"/>
        <v/>
      </c>
      <c r="Y195" s="82">
        <v>1221</v>
      </c>
      <c r="Z195" s="83">
        <f t="shared" si="176"/>
        <v>1098.9000000000001</v>
      </c>
      <c r="AA195" s="83">
        <v>280</v>
      </c>
      <c r="AB195" s="84">
        <f t="shared" si="134"/>
        <v>927</v>
      </c>
      <c r="AC195" s="18">
        <f t="shared" si="153"/>
        <v>0.1564291564291565</v>
      </c>
      <c r="AD195" s="79">
        <v>0</v>
      </c>
      <c r="AE195" s="80" t="str">
        <f t="shared" si="177"/>
        <v/>
      </c>
      <c r="AF195" s="80">
        <v>0</v>
      </c>
      <c r="AG195" s="81" t="str">
        <f t="shared" si="136"/>
        <v/>
      </c>
      <c r="AH195" s="16" t="str">
        <f t="shared" si="154"/>
        <v/>
      </c>
      <c r="AI195" s="82">
        <v>0</v>
      </c>
      <c r="AJ195" s="83" t="str">
        <f t="shared" si="178"/>
        <v/>
      </c>
      <c r="AK195" s="83">
        <v>0</v>
      </c>
      <c r="AL195" s="84" t="str">
        <f t="shared" si="138"/>
        <v/>
      </c>
      <c r="AM195" s="18" t="str">
        <f t="shared" si="155"/>
        <v/>
      </c>
      <c r="AN195" s="79">
        <v>0</v>
      </c>
      <c r="AO195" s="80" t="str">
        <f t="shared" si="179"/>
        <v/>
      </c>
      <c r="AP195" s="80">
        <v>0</v>
      </c>
      <c r="AQ195" s="81" t="str">
        <f t="shared" si="140"/>
        <v/>
      </c>
      <c r="AR195" s="16" t="str">
        <f t="shared" si="156"/>
        <v/>
      </c>
    </row>
    <row r="196" spans="1:44" s="5" customFormat="1" ht="12.75" customHeight="1">
      <c r="A196" s="47" t="s">
        <v>173</v>
      </c>
      <c r="B196" s="40" t="s">
        <v>229</v>
      </c>
      <c r="C196" s="4"/>
      <c r="D196" s="51">
        <v>1.78</v>
      </c>
      <c r="E196" s="41" t="s">
        <v>349</v>
      </c>
      <c r="F196" s="92">
        <v>1869</v>
      </c>
      <c r="G196" s="92">
        <v>1699</v>
      </c>
      <c r="H196" s="124">
        <v>1282</v>
      </c>
      <c r="I196" s="79">
        <v>1221</v>
      </c>
      <c r="J196" s="80">
        <f t="shared" si="173"/>
        <v>1098.9000000000001</v>
      </c>
      <c r="K196" s="80">
        <v>345</v>
      </c>
      <c r="L196" s="81">
        <f t="shared" si="148"/>
        <v>937</v>
      </c>
      <c r="M196" s="16">
        <f t="shared" si="149"/>
        <v>0.1473291473291474</v>
      </c>
      <c r="N196" s="82">
        <v>1221</v>
      </c>
      <c r="O196" s="83">
        <f t="shared" si="174"/>
        <v>1098.9000000000001</v>
      </c>
      <c r="P196" s="83">
        <v>348</v>
      </c>
      <c r="Q196" s="84">
        <f t="shared" si="150"/>
        <v>934</v>
      </c>
      <c r="R196" s="18">
        <f t="shared" si="151"/>
        <v>0.15005915005915013</v>
      </c>
      <c r="S196" s="124">
        <v>1282</v>
      </c>
      <c r="T196" s="79">
        <v>0</v>
      </c>
      <c r="U196" s="80" t="str">
        <f t="shared" si="180"/>
        <v/>
      </c>
      <c r="V196" s="80">
        <v>0</v>
      </c>
      <c r="W196" s="81" t="str">
        <f t="shared" si="132"/>
        <v/>
      </c>
      <c r="X196" s="16" t="str">
        <f t="shared" si="152"/>
        <v/>
      </c>
      <c r="Y196" s="82">
        <v>1332</v>
      </c>
      <c r="Z196" s="83">
        <f t="shared" si="176"/>
        <v>1198.8</v>
      </c>
      <c r="AA196" s="83">
        <v>270</v>
      </c>
      <c r="AB196" s="84">
        <f t="shared" si="134"/>
        <v>1012</v>
      </c>
      <c r="AC196" s="18">
        <f t="shared" si="153"/>
        <v>0.15582248915582245</v>
      </c>
      <c r="AD196" s="79">
        <v>0</v>
      </c>
      <c r="AE196" s="80" t="str">
        <f t="shared" si="177"/>
        <v/>
      </c>
      <c r="AF196" s="80">
        <v>0</v>
      </c>
      <c r="AG196" s="81" t="str">
        <f t="shared" si="136"/>
        <v/>
      </c>
      <c r="AH196" s="16" t="str">
        <f t="shared" si="154"/>
        <v/>
      </c>
      <c r="AI196" s="82">
        <v>0</v>
      </c>
      <c r="AJ196" s="83" t="str">
        <f t="shared" si="178"/>
        <v/>
      </c>
      <c r="AK196" s="83">
        <v>0</v>
      </c>
      <c r="AL196" s="84" t="str">
        <f t="shared" si="138"/>
        <v/>
      </c>
      <c r="AM196" s="18" t="str">
        <f t="shared" si="155"/>
        <v/>
      </c>
      <c r="AN196" s="79">
        <v>0</v>
      </c>
      <c r="AO196" s="80" t="str">
        <f t="shared" si="179"/>
        <v/>
      </c>
      <c r="AP196" s="80">
        <v>0</v>
      </c>
      <c r="AQ196" s="81" t="str">
        <f t="shared" si="140"/>
        <v/>
      </c>
      <c r="AR196" s="16" t="str">
        <f t="shared" si="156"/>
        <v/>
      </c>
    </row>
    <row r="197" spans="1:44" s="5" customFormat="1" ht="12.75" customHeight="1">
      <c r="A197" s="44" t="s">
        <v>137</v>
      </c>
      <c r="B197" s="40" t="s">
        <v>229</v>
      </c>
      <c r="C197" s="4"/>
      <c r="D197" s="51">
        <v>1.78</v>
      </c>
      <c r="E197" s="41" t="s">
        <v>347</v>
      </c>
      <c r="F197" s="92">
        <v>1649</v>
      </c>
      <c r="G197" s="92">
        <v>1499</v>
      </c>
      <c r="H197" s="124">
        <v>1131</v>
      </c>
      <c r="I197" s="79">
        <v>1054</v>
      </c>
      <c r="J197" s="80">
        <f t="shared" si="173"/>
        <v>948.6</v>
      </c>
      <c r="K197" s="80">
        <v>324</v>
      </c>
      <c r="L197" s="81">
        <f t="shared" si="148"/>
        <v>807</v>
      </c>
      <c r="M197" s="16">
        <f t="shared" si="149"/>
        <v>0.14927261227071476</v>
      </c>
      <c r="N197" s="82">
        <v>1054</v>
      </c>
      <c r="O197" s="83">
        <f t="shared" si="174"/>
        <v>948.6</v>
      </c>
      <c r="P197" s="83">
        <v>324</v>
      </c>
      <c r="Q197" s="84">
        <f t="shared" si="150"/>
        <v>807</v>
      </c>
      <c r="R197" s="18">
        <f t="shared" si="151"/>
        <v>0.14927261227071476</v>
      </c>
      <c r="S197" s="124">
        <v>1131</v>
      </c>
      <c r="T197" s="79">
        <v>0</v>
      </c>
      <c r="U197" s="80" t="str">
        <f t="shared" si="180"/>
        <v/>
      </c>
      <c r="V197" s="80">
        <v>0</v>
      </c>
      <c r="W197" s="81" t="str">
        <f t="shared" si="132"/>
        <v/>
      </c>
      <c r="X197" s="16" t="str">
        <f t="shared" si="152"/>
        <v/>
      </c>
      <c r="Y197" s="82">
        <v>1166</v>
      </c>
      <c r="Z197" s="83">
        <f t="shared" si="176"/>
        <v>1049.4000000000001</v>
      </c>
      <c r="AA197" s="83">
        <v>245</v>
      </c>
      <c r="AB197" s="84">
        <f t="shared" si="134"/>
        <v>886</v>
      </c>
      <c r="AC197" s="18">
        <f t="shared" si="153"/>
        <v>0.15570802363255201</v>
      </c>
      <c r="AD197" s="79">
        <v>0</v>
      </c>
      <c r="AE197" s="80" t="str">
        <f t="shared" si="177"/>
        <v/>
      </c>
      <c r="AF197" s="80">
        <v>0</v>
      </c>
      <c r="AG197" s="81" t="str">
        <f t="shared" si="136"/>
        <v/>
      </c>
      <c r="AH197" s="16" t="str">
        <f t="shared" si="154"/>
        <v/>
      </c>
      <c r="AI197" s="82">
        <v>0</v>
      </c>
      <c r="AJ197" s="83" t="str">
        <f t="shared" si="178"/>
        <v/>
      </c>
      <c r="AK197" s="83">
        <v>0</v>
      </c>
      <c r="AL197" s="84" t="str">
        <f t="shared" si="138"/>
        <v/>
      </c>
      <c r="AM197" s="18" t="str">
        <f t="shared" si="155"/>
        <v/>
      </c>
      <c r="AN197" s="79">
        <v>0</v>
      </c>
      <c r="AO197" s="80" t="str">
        <f t="shared" si="179"/>
        <v/>
      </c>
      <c r="AP197" s="80">
        <v>0</v>
      </c>
      <c r="AQ197" s="81" t="str">
        <f t="shared" si="140"/>
        <v/>
      </c>
      <c r="AR197" s="16" t="str">
        <f t="shared" si="156"/>
        <v/>
      </c>
    </row>
    <row r="198" spans="1:44" s="5" customFormat="1" ht="12.75" customHeight="1">
      <c r="A198" s="47" t="s">
        <v>156</v>
      </c>
      <c r="B198" s="40" t="s">
        <v>229</v>
      </c>
      <c r="C198" s="4"/>
      <c r="D198" s="51">
        <v>1.78</v>
      </c>
      <c r="E198" s="41" t="s">
        <v>348</v>
      </c>
      <c r="F198" s="92">
        <v>1649</v>
      </c>
      <c r="G198" s="92">
        <v>1499</v>
      </c>
      <c r="H198" s="124">
        <v>1131</v>
      </c>
      <c r="I198" s="79">
        <v>1054</v>
      </c>
      <c r="J198" s="80">
        <f t="shared" si="173"/>
        <v>948.6</v>
      </c>
      <c r="K198" s="80">
        <v>324</v>
      </c>
      <c r="L198" s="81">
        <f t="shared" si="148"/>
        <v>807</v>
      </c>
      <c r="M198" s="16">
        <f t="shared" si="149"/>
        <v>0.14927261227071476</v>
      </c>
      <c r="N198" s="82">
        <v>1054</v>
      </c>
      <c r="O198" s="83">
        <f t="shared" si="174"/>
        <v>948.6</v>
      </c>
      <c r="P198" s="83">
        <v>324</v>
      </c>
      <c r="Q198" s="84">
        <f t="shared" si="150"/>
        <v>807</v>
      </c>
      <c r="R198" s="18">
        <f t="shared" si="151"/>
        <v>0.14927261227071476</v>
      </c>
      <c r="S198" s="124">
        <v>1131</v>
      </c>
      <c r="T198" s="79">
        <v>0</v>
      </c>
      <c r="U198" s="80" t="str">
        <f t="shared" si="180"/>
        <v/>
      </c>
      <c r="V198" s="80">
        <v>0</v>
      </c>
      <c r="W198" s="81" t="str">
        <f t="shared" si="132"/>
        <v/>
      </c>
      <c r="X198" s="16" t="str">
        <f t="shared" si="152"/>
        <v/>
      </c>
      <c r="Y198" s="82">
        <v>1166</v>
      </c>
      <c r="Z198" s="83">
        <f t="shared" si="176"/>
        <v>1049.4000000000001</v>
      </c>
      <c r="AA198" s="83">
        <v>245</v>
      </c>
      <c r="AB198" s="84">
        <f t="shared" si="134"/>
        <v>886</v>
      </c>
      <c r="AC198" s="18">
        <f t="shared" si="153"/>
        <v>0.15570802363255201</v>
      </c>
      <c r="AD198" s="79">
        <v>0</v>
      </c>
      <c r="AE198" s="80" t="str">
        <f t="shared" si="177"/>
        <v/>
      </c>
      <c r="AF198" s="80">
        <v>0</v>
      </c>
      <c r="AG198" s="81" t="str">
        <f t="shared" si="136"/>
        <v/>
      </c>
      <c r="AH198" s="16" t="str">
        <f t="shared" si="154"/>
        <v/>
      </c>
      <c r="AI198" s="82">
        <v>0</v>
      </c>
      <c r="AJ198" s="83" t="str">
        <f t="shared" si="178"/>
        <v/>
      </c>
      <c r="AK198" s="83">
        <v>0</v>
      </c>
      <c r="AL198" s="84" t="str">
        <f t="shared" si="138"/>
        <v/>
      </c>
      <c r="AM198" s="18" t="str">
        <f t="shared" si="155"/>
        <v/>
      </c>
      <c r="AN198" s="79">
        <v>0</v>
      </c>
      <c r="AO198" s="80" t="str">
        <f t="shared" si="179"/>
        <v/>
      </c>
      <c r="AP198" s="80">
        <v>0</v>
      </c>
      <c r="AQ198" s="81" t="str">
        <f t="shared" si="140"/>
        <v/>
      </c>
      <c r="AR198" s="16" t="str">
        <f t="shared" si="156"/>
        <v/>
      </c>
    </row>
    <row r="199" spans="1:44" s="5" customFormat="1" ht="12.75" customHeight="1" thickBot="1">
      <c r="A199" s="48" t="s">
        <v>172</v>
      </c>
      <c r="B199" s="38" t="s">
        <v>229</v>
      </c>
      <c r="C199" s="9"/>
      <c r="D199" s="52">
        <v>1.78</v>
      </c>
      <c r="E199" s="2" t="s">
        <v>349</v>
      </c>
      <c r="F199" s="93">
        <v>1759</v>
      </c>
      <c r="G199" s="93">
        <v>1599</v>
      </c>
      <c r="H199" s="126">
        <v>1207</v>
      </c>
      <c r="I199" s="86">
        <v>1166</v>
      </c>
      <c r="J199" s="87">
        <f t="shared" si="173"/>
        <v>1049.4000000000001</v>
      </c>
      <c r="K199" s="87">
        <v>315</v>
      </c>
      <c r="L199" s="88">
        <f t="shared" si="148"/>
        <v>892</v>
      </c>
      <c r="M199" s="17">
        <f t="shared" si="149"/>
        <v>0.14999047074518779</v>
      </c>
      <c r="N199" s="89">
        <v>1166</v>
      </c>
      <c r="O199" s="90">
        <f t="shared" si="174"/>
        <v>1049.4000000000001</v>
      </c>
      <c r="P199" s="90">
        <v>315</v>
      </c>
      <c r="Q199" s="91">
        <f t="shared" si="150"/>
        <v>892</v>
      </c>
      <c r="R199" s="19">
        <f t="shared" si="151"/>
        <v>0.14999047074518779</v>
      </c>
      <c r="S199" s="126">
        <v>1207</v>
      </c>
      <c r="T199" s="86">
        <v>0</v>
      </c>
      <c r="U199" s="87" t="str">
        <f t="shared" si="180"/>
        <v/>
      </c>
      <c r="V199" s="87">
        <v>0</v>
      </c>
      <c r="W199" s="88" t="str">
        <f t="shared" si="132"/>
        <v/>
      </c>
      <c r="X199" s="17" t="str">
        <f t="shared" si="152"/>
        <v/>
      </c>
      <c r="Y199" s="89">
        <v>1277</v>
      </c>
      <c r="Z199" s="90">
        <f t="shared" si="176"/>
        <v>1149.3</v>
      </c>
      <c r="AA199" s="90">
        <v>241</v>
      </c>
      <c r="AB199" s="91">
        <f t="shared" si="134"/>
        <v>966</v>
      </c>
      <c r="AC199" s="19">
        <f t="shared" si="153"/>
        <v>0.15948838423388145</v>
      </c>
      <c r="AD199" s="86">
        <v>0</v>
      </c>
      <c r="AE199" s="87" t="str">
        <f t="shared" si="177"/>
        <v/>
      </c>
      <c r="AF199" s="87">
        <v>0</v>
      </c>
      <c r="AG199" s="88" t="str">
        <f t="shared" si="136"/>
        <v/>
      </c>
      <c r="AH199" s="17" t="str">
        <f t="shared" si="154"/>
        <v/>
      </c>
      <c r="AI199" s="89">
        <v>0</v>
      </c>
      <c r="AJ199" s="90" t="str">
        <f t="shared" si="178"/>
        <v/>
      </c>
      <c r="AK199" s="90">
        <v>0</v>
      </c>
      <c r="AL199" s="91" t="str">
        <f t="shared" si="138"/>
        <v/>
      </c>
      <c r="AM199" s="19" t="str">
        <f t="shared" si="155"/>
        <v/>
      </c>
      <c r="AN199" s="86">
        <v>0</v>
      </c>
      <c r="AO199" s="87" t="str">
        <f t="shared" si="179"/>
        <v/>
      </c>
      <c r="AP199" s="87">
        <v>0</v>
      </c>
      <c r="AQ199" s="88" t="str">
        <f t="shared" si="140"/>
        <v/>
      </c>
      <c r="AR199" s="17" t="str">
        <f t="shared" si="156"/>
        <v/>
      </c>
    </row>
    <row r="200" spans="1:44" s="5" customFormat="1" ht="12.75" customHeight="1">
      <c r="A200" s="44" t="s">
        <v>177</v>
      </c>
      <c r="B200" s="40" t="s">
        <v>229</v>
      </c>
      <c r="C200" s="4" t="s">
        <v>5</v>
      </c>
      <c r="D200" s="51" t="s">
        <v>560</v>
      </c>
      <c r="E200" s="41" t="s">
        <v>299</v>
      </c>
      <c r="F200" s="92">
        <v>2199</v>
      </c>
      <c r="G200" s="92">
        <v>0</v>
      </c>
      <c r="H200" s="124">
        <v>1531</v>
      </c>
      <c r="I200" s="79">
        <v>0</v>
      </c>
      <c r="J200" s="80" t="str">
        <f t="shared" si="173"/>
        <v/>
      </c>
      <c r="K200" s="80">
        <v>0</v>
      </c>
      <c r="L200" s="81" t="str">
        <f t="shared" si="148"/>
        <v/>
      </c>
      <c r="M200" s="15" t="str">
        <f t="shared" si="149"/>
        <v/>
      </c>
      <c r="N200" s="82">
        <v>0</v>
      </c>
      <c r="O200" s="83" t="str">
        <f t="shared" si="174"/>
        <v/>
      </c>
      <c r="P200" s="83">
        <v>0</v>
      </c>
      <c r="Q200" s="84" t="str">
        <f t="shared" si="150"/>
        <v/>
      </c>
      <c r="R200" s="20" t="str">
        <f t="shared" si="151"/>
        <v/>
      </c>
      <c r="S200" s="124">
        <v>0</v>
      </c>
      <c r="T200" s="79">
        <v>0</v>
      </c>
      <c r="U200" s="80" t="str">
        <f t="shared" si="175"/>
        <v/>
      </c>
      <c r="V200" s="80">
        <v>0</v>
      </c>
      <c r="W200" s="81" t="str">
        <f t="shared" ref="W200:W263" si="181">IFERROR(IF(V200&gt;1,($S200-V200),""),"")</f>
        <v/>
      </c>
      <c r="X200" s="15" t="str">
        <f t="shared" si="152"/>
        <v/>
      </c>
      <c r="Y200" s="82">
        <v>0</v>
      </c>
      <c r="Z200" s="83" t="str">
        <f t="shared" si="176"/>
        <v/>
      </c>
      <c r="AA200" s="83">
        <v>0</v>
      </c>
      <c r="AB200" s="84" t="str">
        <f t="shared" ref="AB200:AB263" si="182">IFERROR(IF(AA200&gt;1,($S200-AA200),""),"")</f>
        <v/>
      </c>
      <c r="AC200" s="20" t="str">
        <f t="shared" si="153"/>
        <v/>
      </c>
      <c r="AD200" s="79">
        <v>0</v>
      </c>
      <c r="AE200" s="80" t="str">
        <f t="shared" si="177"/>
        <v/>
      </c>
      <c r="AF200" s="80">
        <v>0</v>
      </c>
      <c r="AG200" s="81" t="str">
        <f t="shared" ref="AG200:AG263" si="183">IFERROR(IF(AF200&gt;1,($S200-AF200),""),"")</f>
        <v/>
      </c>
      <c r="AH200" s="15" t="str">
        <f t="shared" si="154"/>
        <v/>
      </c>
      <c r="AI200" s="82">
        <v>0</v>
      </c>
      <c r="AJ200" s="83" t="str">
        <f t="shared" si="178"/>
        <v/>
      </c>
      <c r="AK200" s="83">
        <v>0</v>
      </c>
      <c r="AL200" s="84" t="str">
        <f t="shared" ref="AL200:AL263" si="184">IFERROR(IF(AK200&gt;1,($S200-AK200),""),"")</f>
        <v/>
      </c>
      <c r="AM200" s="20" t="str">
        <f t="shared" si="155"/>
        <v/>
      </c>
      <c r="AN200" s="79">
        <v>0</v>
      </c>
      <c r="AO200" s="80" t="str">
        <f t="shared" si="179"/>
        <v/>
      </c>
      <c r="AP200" s="80">
        <v>0</v>
      </c>
      <c r="AQ200" s="81" t="str">
        <f t="shared" ref="AQ200:AQ263" si="185">IFERROR(IF(AP200&gt;1,($S200-AP200),""),"")</f>
        <v/>
      </c>
      <c r="AR200" s="15" t="str">
        <f t="shared" si="156"/>
        <v/>
      </c>
    </row>
    <row r="201" spans="1:44" s="5" customFormat="1" ht="12.75" customHeight="1">
      <c r="A201" s="44" t="s">
        <v>420</v>
      </c>
      <c r="B201" s="40" t="s">
        <v>229</v>
      </c>
      <c r="C201" s="4" t="s">
        <v>6</v>
      </c>
      <c r="D201" s="51" t="s">
        <v>560</v>
      </c>
      <c r="E201" s="41" t="s">
        <v>299</v>
      </c>
      <c r="F201" s="92">
        <v>2199</v>
      </c>
      <c r="G201" s="92">
        <v>1999</v>
      </c>
      <c r="H201" s="124">
        <v>1546</v>
      </c>
      <c r="I201" s="79">
        <v>1221</v>
      </c>
      <c r="J201" s="80">
        <f>IFERROR(IF(I201&gt;1,I201*0.9,""),"")</f>
        <v>1098.9000000000001</v>
      </c>
      <c r="K201" s="80">
        <v>590</v>
      </c>
      <c r="L201" s="81">
        <f>IFERROR(IF(K201&gt;1,($H201-K201),""),"")</f>
        <v>956</v>
      </c>
      <c r="M201" s="16">
        <f>IFERROR(IF((IFERROR(IF(K201&gt;1,(J201-L201)/J201,""),(($G201*0.9)-L201)/($G201*0.9)))&gt;1%,IFERROR(IF(K201&gt;1,(J201-L201)/J201,""),(($G201*0.9)-L201)/($G201*0.9)),""),"")</f>
        <v>0.13003913003913012</v>
      </c>
      <c r="N201" s="82">
        <v>1221</v>
      </c>
      <c r="O201" s="83">
        <f>IFERROR(IF(N201&gt;1,N201*0.9,""),"")</f>
        <v>1098.9000000000001</v>
      </c>
      <c r="P201" s="83">
        <v>590</v>
      </c>
      <c r="Q201" s="84">
        <f>IFERROR(IF(P201&gt;1,($H201-P201),""),"")</f>
        <v>956</v>
      </c>
      <c r="R201" s="18">
        <f>IFERROR(IF((IFERROR(IF(P201&gt;1,(O201-Q201)/O201,""),(($G201*0.9)-Q201)/($G201*0.9)))&gt;1%,IFERROR(IF(P201&gt;1,(O201-Q201)/O201,""),(($G201*0.9)-Q201)/($G201*0.9)),""),"")</f>
        <v>0.13003913003913012</v>
      </c>
      <c r="S201" s="124">
        <v>1546</v>
      </c>
      <c r="T201" s="79">
        <v>0</v>
      </c>
      <c r="U201" s="80" t="str">
        <f>IFERROR(IF(T201&gt;1,T201*0.9,""),"")</f>
        <v/>
      </c>
      <c r="V201" s="80">
        <v>0</v>
      </c>
      <c r="W201" s="81" t="str">
        <f t="shared" si="181"/>
        <v/>
      </c>
      <c r="X201" s="16" t="str">
        <f>IFERROR(IF((IFERROR(IF(V201&gt;1,(U201-W201)/U201,""),(($G201*0.9)-W201)/($G201*0.9)))&gt;1%,IFERROR(IF(V201&gt;1,(U201-W201)/U201,""),(($G201*0.9)-W201)/($G201*0.9)),""),"")</f>
        <v/>
      </c>
      <c r="Y201" s="82">
        <v>1554</v>
      </c>
      <c r="Z201" s="83">
        <f>IFERROR(IF(Y201&gt;1,Y201*0.9,""),"")</f>
        <v>1398.6000000000001</v>
      </c>
      <c r="AA201" s="83">
        <v>340</v>
      </c>
      <c r="AB201" s="84">
        <f t="shared" si="182"/>
        <v>1206</v>
      </c>
      <c r="AC201" s="18">
        <f>IFERROR(IF((IFERROR(IF(AA201&gt;1,(Z201-AB201)/Z201,""),(($G201*0.9)-AB201)/($G201*0.9)))&gt;1%,IFERROR(IF(AA201&gt;1,(Z201-AB201)/Z201,""),(($G201*0.9)-AB201)/($G201*0.9)),""),"")</f>
        <v>0.13770913770913779</v>
      </c>
      <c r="AD201" s="79">
        <v>1666</v>
      </c>
      <c r="AE201" s="80">
        <f>IFERROR(IF(AD201&gt;1,AD201*0.9,""),"")</f>
        <v>1499.4</v>
      </c>
      <c r="AF201" s="80">
        <v>255</v>
      </c>
      <c r="AG201" s="81">
        <f t="shared" si="183"/>
        <v>1291</v>
      </c>
      <c r="AH201" s="16">
        <f>IFERROR(IF((IFERROR(IF(AF201&gt;1,(AE201-AG201)/AE201,""),(($G201*0.9)-AG201)/($G201*0.9)))&gt;1%,IFERROR(IF(AF201&gt;1,(AE201-AG201)/AE201,""),(($G201*0.9)-AG201)/($G201*0.9)),""),"")</f>
        <v>0.13898892890489534</v>
      </c>
      <c r="AI201" s="82">
        <v>0</v>
      </c>
      <c r="AJ201" s="83" t="str">
        <f>IFERROR(IF(AI201&gt;1,AI201*0.9,""),"")</f>
        <v/>
      </c>
      <c r="AK201" s="83">
        <v>0</v>
      </c>
      <c r="AL201" s="84" t="str">
        <f t="shared" si="184"/>
        <v/>
      </c>
      <c r="AM201" s="18" t="str">
        <f>IFERROR(IF((IFERROR(IF(AK201&gt;1,(AJ201-AL201)/AJ201,""),(($G201*0.9)-AL201)/($G201*0.9)))&gt;1%,IFERROR(IF(AK201&gt;1,(AJ201-AL201)/AJ201,""),(($G201*0.9)-AL201)/($G201*0.9)),""),"")</f>
        <v/>
      </c>
      <c r="AN201" s="79">
        <v>0</v>
      </c>
      <c r="AO201" s="80" t="str">
        <f>IFERROR(IF(AN201&gt;1,AN201*0.9,""),"")</f>
        <v/>
      </c>
      <c r="AP201" s="80">
        <v>0</v>
      </c>
      <c r="AQ201" s="81" t="str">
        <f t="shared" si="185"/>
        <v/>
      </c>
      <c r="AR201" s="16" t="str">
        <f>IFERROR(IF((IFERROR(IF(AP201&gt;1,(AO201-AQ201)/AO201,""),(($G201*0.9)-AQ201)/($G201*0.9)))&gt;1%,IFERROR(IF(AP201&gt;1,(AO201-AQ201)/AO201,""),(($G201*0.9)-AQ201)/($G201*0.9)),""),"")</f>
        <v/>
      </c>
    </row>
    <row r="202" spans="1:44" s="5" customFormat="1" ht="12.75" customHeight="1">
      <c r="A202" s="113" t="s">
        <v>178</v>
      </c>
      <c r="B202" s="77" t="s">
        <v>229</v>
      </c>
      <c r="C202" s="62" t="s">
        <v>5</v>
      </c>
      <c r="D202" s="63" t="s">
        <v>560</v>
      </c>
      <c r="E202" s="75" t="s">
        <v>299</v>
      </c>
      <c r="F202" s="92">
        <v>2199</v>
      </c>
      <c r="G202" s="92">
        <v>1999</v>
      </c>
      <c r="H202" s="124">
        <v>1531</v>
      </c>
      <c r="I202" s="79" t="s">
        <v>235</v>
      </c>
      <c r="J202" s="80" t="str">
        <f t="shared" si="173"/>
        <v/>
      </c>
      <c r="K202" s="80">
        <v>0</v>
      </c>
      <c r="L202" s="81" t="str">
        <f t="shared" si="148"/>
        <v/>
      </c>
      <c r="M202" s="15" t="str">
        <f t="shared" si="149"/>
        <v/>
      </c>
      <c r="N202" s="82" t="s">
        <v>235</v>
      </c>
      <c r="O202" s="83" t="str">
        <f t="shared" si="174"/>
        <v/>
      </c>
      <c r="P202" s="83">
        <v>0</v>
      </c>
      <c r="Q202" s="84" t="str">
        <f t="shared" si="150"/>
        <v/>
      </c>
      <c r="R202" s="20" t="str">
        <f t="shared" si="151"/>
        <v/>
      </c>
      <c r="S202" s="124">
        <v>0</v>
      </c>
      <c r="T202" s="79">
        <v>0</v>
      </c>
      <c r="U202" s="80" t="str">
        <f t="shared" si="175"/>
        <v/>
      </c>
      <c r="V202" s="80">
        <v>0</v>
      </c>
      <c r="W202" s="81" t="str">
        <f t="shared" si="181"/>
        <v/>
      </c>
      <c r="X202" s="15" t="str">
        <f t="shared" si="152"/>
        <v/>
      </c>
      <c r="Y202" s="82" t="s">
        <v>235</v>
      </c>
      <c r="Z202" s="83" t="str">
        <f t="shared" si="176"/>
        <v/>
      </c>
      <c r="AA202" s="83">
        <v>0</v>
      </c>
      <c r="AB202" s="84" t="str">
        <f t="shared" si="182"/>
        <v/>
      </c>
      <c r="AC202" s="20" t="str">
        <f t="shared" si="153"/>
        <v/>
      </c>
      <c r="AD202" s="79">
        <v>0</v>
      </c>
      <c r="AE202" s="80" t="str">
        <f t="shared" si="177"/>
        <v/>
      </c>
      <c r="AF202" s="80">
        <v>0</v>
      </c>
      <c r="AG202" s="81" t="str">
        <f t="shared" si="183"/>
        <v/>
      </c>
      <c r="AH202" s="15" t="str">
        <f t="shared" si="154"/>
        <v/>
      </c>
      <c r="AI202" s="82">
        <v>0</v>
      </c>
      <c r="AJ202" s="83" t="str">
        <f t="shared" si="178"/>
        <v/>
      </c>
      <c r="AK202" s="83">
        <v>0</v>
      </c>
      <c r="AL202" s="84" t="str">
        <f t="shared" si="184"/>
        <v/>
      </c>
      <c r="AM202" s="20" t="str">
        <f t="shared" si="155"/>
        <v/>
      </c>
      <c r="AN202" s="79">
        <v>0</v>
      </c>
      <c r="AO202" s="80" t="str">
        <f t="shared" si="179"/>
        <v/>
      </c>
      <c r="AP202" s="80">
        <v>0</v>
      </c>
      <c r="AQ202" s="81" t="str">
        <f t="shared" si="185"/>
        <v/>
      </c>
      <c r="AR202" s="15" t="str">
        <f t="shared" si="156"/>
        <v/>
      </c>
    </row>
    <row r="203" spans="1:44" s="5" customFormat="1" ht="12.75" customHeight="1" thickBot="1">
      <c r="A203" s="45" t="s">
        <v>536</v>
      </c>
      <c r="B203" s="38" t="s">
        <v>229</v>
      </c>
      <c r="C203" s="9" t="s">
        <v>6</v>
      </c>
      <c r="D203" s="52" t="s">
        <v>560</v>
      </c>
      <c r="E203" s="2" t="s">
        <v>299</v>
      </c>
      <c r="F203" s="93">
        <v>2199</v>
      </c>
      <c r="G203" s="93">
        <v>1999</v>
      </c>
      <c r="H203" s="126">
        <v>1546</v>
      </c>
      <c r="I203" s="86">
        <v>1221</v>
      </c>
      <c r="J203" s="87">
        <f>IFERROR(IF(I203&gt;1,I203*0.9,""),"")</f>
        <v>1098.9000000000001</v>
      </c>
      <c r="K203" s="87">
        <v>590</v>
      </c>
      <c r="L203" s="88">
        <f>IFERROR(IF(K203&gt;1,($H203-K203),""),"")</f>
        <v>956</v>
      </c>
      <c r="M203" s="17">
        <f>IFERROR(IF((IFERROR(IF(K203&gt;1,(J203-L203)/J203,""),(($G203*0.9)-L203)/($G203*0.9)))&gt;1%,IFERROR(IF(K203&gt;1,(J203-L203)/J203,""),(($G203*0.9)-L203)/($G203*0.9)),""),"")</f>
        <v>0.13003913003913012</v>
      </c>
      <c r="N203" s="89">
        <v>1221</v>
      </c>
      <c r="O203" s="90">
        <f>IFERROR(IF(N203&gt;1,N203*0.9,""),"")</f>
        <v>1098.9000000000001</v>
      </c>
      <c r="P203" s="90">
        <v>590</v>
      </c>
      <c r="Q203" s="91">
        <f>IFERROR(IF(P203&gt;1,($H203-P203),""),"")</f>
        <v>956</v>
      </c>
      <c r="R203" s="19">
        <f>IFERROR(IF((IFERROR(IF(P203&gt;1,(O203-Q203)/O203,""),(($G203*0.9)-Q203)/($G203*0.9)))&gt;1%,IFERROR(IF(P203&gt;1,(O203-Q203)/O203,""),(($G203*0.9)-Q203)/($G203*0.9)),""),"")</f>
        <v>0.13003913003913012</v>
      </c>
      <c r="S203" s="126">
        <v>1546</v>
      </c>
      <c r="T203" s="86">
        <v>0</v>
      </c>
      <c r="U203" s="87" t="str">
        <f t="shared" si="175"/>
        <v/>
      </c>
      <c r="V203" s="87">
        <v>0</v>
      </c>
      <c r="W203" s="88" t="str">
        <f t="shared" si="181"/>
        <v/>
      </c>
      <c r="X203" s="17" t="str">
        <f>IFERROR(IF((IFERROR(IF(V203&gt;1,(U203-W203)/U203,""),(($G203*0.9)-W203)/($G203*0.9)))&gt;1%,IFERROR(IF(V203&gt;1,(U203-W203)/U203,""),(($G203*0.9)-W203)/($G203*0.9)),""),"")</f>
        <v/>
      </c>
      <c r="Y203" s="89">
        <v>1554</v>
      </c>
      <c r="Z203" s="90">
        <f>IFERROR(IF(Y203&gt;1,Y203*0.9,""),"")</f>
        <v>1398.6000000000001</v>
      </c>
      <c r="AA203" s="90">
        <v>341</v>
      </c>
      <c r="AB203" s="91">
        <f t="shared" si="182"/>
        <v>1205</v>
      </c>
      <c r="AC203" s="19">
        <f>IFERROR(IF((IFERROR(IF(AA203&gt;1,(Z203-AB203)/Z203,""),(($G203*0.9)-AB203)/($G203*0.9)))&gt;1%,IFERROR(IF(AA203&gt;1,(Z203-AB203)/Z203,""),(($G203*0.9)-AB203)/($G203*0.9)),""),"")</f>
        <v>0.1384241384241385</v>
      </c>
      <c r="AD203" s="86">
        <v>1666</v>
      </c>
      <c r="AE203" s="87">
        <f>IFERROR(IF(AD203&gt;1,AD203*0.9,""),"")</f>
        <v>1499.4</v>
      </c>
      <c r="AF203" s="87">
        <v>255</v>
      </c>
      <c r="AG203" s="88">
        <f t="shared" si="183"/>
        <v>1291</v>
      </c>
      <c r="AH203" s="17">
        <f>IFERROR(IF((IFERROR(IF(AF203&gt;1,(AE203-AG203)/AE203,""),(($G203*0.9)-AG203)/($G203*0.9)))&gt;1%,IFERROR(IF(AF203&gt;1,(AE203-AG203)/AE203,""),(($G203*0.9)-AG203)/($G203*0.9)),""),"")</f>
        <v>0.13898892890489534</v>
      </c>
      <c r="AI203" s="89">
        <v>0</v>
      </c>
      <c r="AJ203" s="90" t="str">
        <f>IFERROR(IF(AI203&gt;1,AI203*0.9,""),"")</f>
        <v/>
      </c>
      <c r="AK203" s="90">
        <v>0</v>
      </c>
      <c r="AL203" s="91" t="str">
        <f t="shared" si="184"/>
        <v/>
      </c>
      <c r="AM203" s="19" t="str">
        <f>IFERROR(IF((IFERROR(IF(AK203&gt;1,(AJ203-AL203)/AJ203,""),(($G203*0.9)-AL203)/($G203*0.9)))&gt;1%,IFERROR(IF(AK203&gt;1,(AJ203-AL203)/AJ203,""),(($G203*0.9)-AL203)/($G203*0.9)),""),"")</f>
        <v/>
      </c>
      <c r="AN203" s="86">
        <v>0</v>
      </c>
      <c r="AO203" s="87" t="str">
        <f>IFERROR(IF(AN203&gt;1,AN203*0.9,""),"")</f>
        <v/>
      </c>
      <c r="AP203" s="87">
        <v>0</v>
      </c>
      <c r="AQ203" s="88" t="str">
        <f t="shared" si="185"/>
        <v/>
      </c>
      <c r="AR203" s="17" t="str">
        <f>IFERROR(IF((IFERROR(IF(AP203&gt;1,(AO203-AQ203)/AO203,""),(($G203*0.9)-AQ203)/($G203*0.9)))&gt;1%,IFERROR(IF(AP203&gt;1,(AO203-AQ203)/AO203,""),(($G203*0.9)-AQ203)/($G203*0.9)),""),"")</f>
        <v/>
      </c>
    </row>
    <row r="204" spans="1:44" s="5" customFormat="1" ht="12.75" customHeight="1">
      <c r="A204" s="44" t="s">
        <v>141</v>
      </c>
      <c r="B204" s="40" t="s">
        <v>229</v>
      </c>
      <c r="C204" s="4"/>
      <c r="D204" s="51">
        <v>0.47</v>
      </c>
      <c r="E204" s="41" t="s">
        <v>221</v>
      </c>
      <c r="F204" s="92">
        <v>802</v>
      </c>
      <c r="G204" s="92">
        <v>729</v>
      </c>
      <c r="H204" s="124">
        <v>584</v>
      </c>
      <c r="I204" s="79">
        <v>666</v>
      </c>
      <c r="J204" s="80">
        <f t="shared" si="173"/>
        <v>599.4</v>
      </c>
      <c r="K204" s="80">
        <v>53</v>
      </c>
      <c r="L204" s="81">
        <f t="shared" si="148"/>
        <v>531</v>
      </c>
      <c r="M204" s="15">
        <f t="shared" si="149"/>
        <v>0.11411411411411408</v>
      </c>
      <c r="N204" s="82">
        <v>666</v>
      </c>
      <c r="O204" s="83">
        <f>IFERROR(IF(N204&gt;1,N204*0.9,""),"")</f>
        <v>599.4</v>
      </c>
      <c r="P204" s="83">
        <v>50</v>
      </c>
      <c r="Q204" s="84">
        <f t="shared" si="150"/>
        <v>534</v>
      </c>
      <c r="R204" s="20">
        <f t="shared" si="151"/>
        <v>0.10910910910910908</v>
      </c>
      <c r="S204" s="124">
        <v>584</v>
      </c>
      <c r="T204" s="79">
        <v>0</v>
      </c>
      <c r="U204" s="80" t="str">
        <f t="shared" si="175"/>
        <v/>
      </c>
      <c r="V204" s="80">
        <v>0</v>
      </c>
      <c r="W204" s="81" t="str">
        <f t="shared" si="181"/>
        <v/>
      </c>
      <c r="X204" s="15" t="str">
        <f t="shared" si="152"/>
        <v/>
      </c>
      <c r="Y204" s="82" t="s">
        <v>235</v>
      </c>
      <c r="Z204" s="83" t="str">
        <f>IFERROR(IF(Y204&gt;1,Y204*0.9,""),"")</f>
        <v/>
      </c>
      <c r="AA204" s="83">
        <v>0</v>
      </c>
      <c r="AB204" s="84" t="str">
        <f t="shared" si="182"/>
        <v/>
      </c>
      <c r="AC204" s="20" t="str">
        <f t="shared" si="153"/>
        <v/>
      </c>
      <c r="AD204" s="79">
        <v>0</v>
      </c>
      <c r="AE204" s="80" t="str">
        <f t="shared" si="177"/>
        <v/>
      </c>
      <c r="AF204" s="80">
        <v>0</v>
      </c>
      <c r="AG204" s="81" t="str">
        <f t="shared" si="183"/>
        <v/>
      </c>
      <c r="AH204" s="15" t="str">
        <f t="shared" si="154"/>
        <v/>
      </c>
      <c r="AI204" s="82">
        <v>0</v>
      </c>
      <c r="AJ204" s="83" t="str">
        <f t="shared" si="178"/>
        <v/>
      </c>
      <c r="AK204" s="83">
        <v>0</v>
      </c>
      <c r="AL204" s="84" t="str">
        <f t="shared" si="184"/>
        <v/>
      </c>
      <c r="AM204" s="20" t="str">
        <f t="shared" si="155"/>
        <v/>
      </c>
      <c r="AN204" s="79">
        <v>0</v>
      </c>
      <c r="AO204" s="80" t="str">
        <f t="shared" si="179"/>
        <v/>
      </c>
      <c r="AP204" s="80">
        <v>0</v>
      </c>
      <c r="AQ204" s="81" t="str">
        <f t="shared" si="185"/>
        <v/>
      </c>
      <c r="AR204" s="15" t="str">
        <f t="shared" si="156"/>
        <v/>
      </c>
    </row>
    <row r="205" spans="1:44" s="5" customFormat="1" ht="12.75" customHeight="1">
      <c r="A205" s="44" t="s">
        <v>140</v>
      </c>
      <c r="B205" s="40" t="s">
        <v>229</v>
      </c>
      <c r="C205" s="4"/>
      <c r="D205" s="51">
        <v>0.47</v>
      </c>
      <c r="E205" s="41" t="s">
        <v>221</v>
      </c>
      <c r="F205" s="92">
        <v>802</v>
      </c>
      <c r="G205" s="92">
        <v>729</v>
      </c>
      <c r="H205" s="124">
        <v>584</v>
      </c>
      <c r="I205" s="79">
        <v>666</v>
      </c>
      <c r="J205" s="80">
        <f t="shared" ref="J205:J214" si="186">IFERROR(IF(I205&gt;1,I205*0.9,""),"")</f>
        <v>599.4</v>
      </c>
      <c r="K205" s="80">
        <v>53</v>
      </c>
      <c r="L205" s="81">
        <f t="shared" ref="L205:L214" si="187">IFERROR(IF(K205&gt;1,($H205-K205),""),"")</f>
        <v>531</v>
      </c>
      <c r="M205" s="16">
        <f t="shared" ref="M205:M214" si="188">IFERROR(IF((IFERROR(IF(K205&gt;1,(J205-L205)/J205,""),(($G205*0.9)-L205)/($G205*0.9)))&gt;1%,IFERROR(IF(K205&gt;1,(J205-L205)/J205,""),(($G205*0.9)-L205)/($G205*0.9)),""),"")</f>
        <v>0.11411411411411408</v>
      </c>
      <c r="N205" s="82">
        <v>666</v>
      </c>
      <c r="O205" s="83">
        <f t="shared" ref="O205:O214" si="189">IFERROR(IF(N205&gt;1,N205*0.9,""),"")</f>
        <v>599.4</v>
      </c>
      <c r="P205" s="83">
        <v>50</v>
      </c>
      <c r="Q205" s="84">
        <f t="shared" ref="Q205:Q214" si="190">IFERROR(IF(P205&gt;1,($H205-P205),""),"")</f>
        <v>534</v>
      </c>
      <c r="R205" s="18">
        <f t="shared" ref="R205:R214" si="191">IFERROR(IF((IFERROR(IF(P205&gt;1,(O205-Q205)/O205,""),(($G205*0.9)-Q205)/($G205*0.9)))&gt;1%,IFERROR(IF(P205&gt;1,(O205-Q205)/O205,""),(($G205*0.9)-Q205)/($G205*0.9)),""),"")</f>
        <v>0.10910910910910908</v>
      </c>
      <c r="S205" s="124">
        <v>584</v>
      </c>
      <c r="T205" s="79">
        <v>0</v>
      </c>
      <c r="U205" s="80" t="str">
        <f t="shared" ref="U205:U214" si="192">IFERROR(IF(T205&gt;1,T205*0.9,""),"")</f>
        <v/>
      </c>
      <c r="V205" s="80">
        <v>0</v>
      </c>
      <c r="W205" s="81" t="str">
        <f t="shared" si="181"/>
        <v/>
      </c>
      <c r="X205" s="16" t="str">
        <f t="shared" ref="X205:X214" si="193">IFERROR(IF((IFERROR(IF(V205&gt;1,(U205-W205)/U205,""),(($G205*0.9)-W205)/($G205*0.9)))&gt;1%,IFERROR(IF(V205&gt;1,(U205-W205)/U205,""),(($G205*0.9)-W205)/($G205*0.9)),""),"")</f>
        <v/>
      </c>
      <c r="Y205" s="82" t="s">
        <v>235</v>
      </c>
      <c r="Z205" s="83" t="str">
        <f t="shared" ref="Z205:Z214" si="194">IFERROR(IF(Y205&gt;1,Y205*0.9,""),"")</f>
        <v/>
      </c>
      <c r="AA205" s="83">
        <v>0</v>
      </c>
      <c r="AB205" s="84" t="str">
        <f t="shared" si="182"/>
        <v/>
      </c>
      <c r="AC205" s="18" t="str">
        <f t="shared" ref="AC205:AC214" si="195">IFERROR(IF((IFERROR(IF(AA205&gt;1,(Z205-AB205)/Z205,""),(($G205*0.9)-AB205)/($G205*0.9)))&gt;1%,IFERROR(IF(AA205&gt;1,(Z205-AB205)/Z205,""),(($G205*0.9)-AB205)/($G205*0.9)),""),"")</f>
        <v/>
      </c>
      <c r="AD205" s="79">
        <v>0</v>
      </c>
      <c r="AE205" s="80" t="str">
        <f t="shared" ref="AE205:AE214" si="196">IFERROR(IF(AD205&gt;1,AD205*0.9,""),"")</f>
        <v/>
      </c>
      <c r="AF205" s="80">
        <v>0</v>
      </c>
      <c r="AG205" s="81" t="str">
        <f t="shared" si="183"/>
        <v/>
      </c>
      <c r="AH205" s="16" t="str">
        <f t="shared" ref="AH205:AH214" si="197">IFERROR(IF((IFERROR(IF(AF205&gt;1,(AE205-AG205)/AE205,""),(($G205*0.9)-AG205)/($G205*0.9)))&gt;1%,IFERROR(IF(AF205&gt;1,(AE205-AG205)/AE205,""),(($G205*0.9)-AG205)/($G205*0.9)),""),"")</f>
        <v/>
      </c>
      <c r="AI205" s="82">
        <v>0</v>
      </c>
      <c r="AJ205" s="83" t="str">
        <f t="shared" ref="AJ205:AJ214" si="198">IFERROR(IF(AI205&gt;1,AI205*0.9,""),"")</f>
        <v/>
      </c>
      <c r="AK205" s="83">
        <v>0</v>
      </c>
      <c r="AL205" s="84" t="str">
        <f t="shared" si="184"/>
        <v/>
      </c>
      <c r="AM205" s="18" t="str">
        <f t="shared" ref="AM205:AM214" si="199">IFERROR(IF((IFERROR(IF(AK205&gt;1,(AJ205-AL205)/AJ205,""),(($G205*0.9)-AL205)/($G205*0.9)))&gt;1%,IFERROR(IF(AK205&gt;1,(AJ205-AL205)/AJ205,""),(($G205*0.9)-AL205)/($G205*0.9)),""),"")</f>
        <v/>
      </c>
      <c r="AN205" s="79">
        <v>0</v>
      </c>
      <c r="AO205" s="80" t="str">
        <f t="shared" ref="AO205:AO214" si="200">IFERROR(IF(AN205&gt;1,AN205*0.9,""),"")</f>
        <v/>
      </c>
      <c r="AP205" s="80">
        <v>0</v>
      </c>
      <c r="AQ205" s="81" t="str">
        <f t="shared" si="185"/>
        <v/>
      </c>
      <c r="AR205" s="16" t="str">
        <f t="shared" ref="AR205:AR214" si="201">IFERROR(IF((IFERROR(IF(AP205&gt;1,(AO205-AQ205)/AO205,""),(($G205*0.9)-AQ205)/($G205*0.9)))&gt;1%,IFERROR(IF(AP205&gt;1,(AO205-AQ205)/AO205,""),(($G205*0.9)-AQ205)/($G205*0.9)),""),"")</f>
        <v/>
      </c>
    </row>
    <row r="206" spans="1:44" s="5" customFormat="1" ht="12.75" customHeight="1">
      <c r="A206" s="44" t="s">
        <v>139</v>
      </c>
      <c r="B206" s="40" t="s">
        <v>229</v>
      </c>
      <c r="C206" s="4"/>
      <c r="D206" s="51">
        <v>0.47</v>
      </c>
      <c r="E206" s="41" t="s">
        <v>221</v>
      </c>
      <c r="F206" s="92">
        <v>769</v>
      </c>
      <c r="G206" s="92">
        <v>699</v>
      </c>
      <c r="H206" s="124">
        <v>559</v>
      </c>
      <c r="I206" s="79">
        <v>610</v>
      </c>
      <c r="J206" s="80">
        <f t="shared" si="186"/>
        <v>549</v>
      </c>
      <c r="K206" s="80">
        <v>73</v>
      </c>
      <c r="L206" s="81">
        <f t="shared" si="187"/>
        <v>486</v>
      </c>
      <c r="M206" s="16">
        <f t="shared" si="188"/>
        <v>0.11475409836065574</v>
      </c>
      <c r="N206" s="82">
        <v>610</v>
      </c>
      <c r="O206" s="83">
        <f t="shared" si="189"/>
        <v>549</v>
      </c>
      <c r="P206" s="83">
        <v>70</v>
      </c>
      <c r="Q206" s="84">
        <f t="shared" si="190"/>
        <v>489</v>
      </c>
      <c r="R206" s="18">
        <f t="shared" si="191"/>
        <v>0.10928961748633879</v>
      </c>
      <c r="S206" s="124">
        <v>559</v>
      </c>
      <c r="T206" s="79">
        <v>0</v>
      </c>
      <c r="U206" s="80" t="str">
        <f t="shared" si="192"/>
        <v/>
      </c>
      <c r="V206" s="80">
        <v>0</v>
      </c>
      <c r="W206" s="81" t="str">
        <f t="shared" si="181"/>
        <v/>
      </c>
      <c r="X206" s="16" t="str">
        <f t="shared" si="193"/>
        <v/>
      </c>
      <c r="Y206" s="82" t="s">
        <v>235</v>
      </c>
      <c r="Z206" s="83" t="str">
        <f t="shared" si="194"/>
        <v/>
      </c>
      <c r="AA206" s="83">
        <v>0</v>
      </c>
      <c r="AB206" s="84" t="str">
        <f t="shared" si="182"/>
        <v/>
      </c>
      <c r="AC206" s="18" t="str">
        <f t="shared" si="195"/>
        <v/>
      </c>
      <c r="AD206" s="79">
        <v>0</v>
      </c>
      <c r="AE206" s="80" t="str">
        <f t="shared" si="196"/>
        <v/>
      </c>
      <c r="AF206" s="80">
        <v>0</v>
      </c>
      <c r="AG206" s="81" t="str">
        <f t="shared" si="183"/>
        <v/>
      </c>
      <c r="AH206" s="16" t="str">
        <f t="shared" si="197"/>
        <v/>
      </c>
      <c r="AI206" s="82">
        <v>0</v>
      </c>
      <c r="AJ206" s="83" t="str">
        <f t="shared" si="198"/>
        <v/>
      </c>
      <c r="AK206" s="83">
        <v>0</v>
      </c>
      <c r="AL206" s="84" t="str">
        <f t="shared" si="184"/>
        <v/>
      </c>
      <c r="AM206" s="18" t="str">
        <f t="shared" si="199"/>
        <v/>
      </c>
      <c r="AN206" s="79">
        <v>0</v>
      </c>
      <c r="AO206" s="80" t="str">
        <f t="shared" si="200"/>
        <v/>
      </c>
      <c r="AP206" s="80">
        <v>0</v>
      </c>
      <c r="AQ206" s="81" t="str">
        <f t="shared" si="185"/>
        <v/>
      </c>
      <c r="AR206" s="16" t="str">
        <f t="shared" si="201"/>
        <v/>
      </c>
    </row>
    <row r="207" spans="1:44" s="5" customFormat="1" ht="12.75" customHeight="1">
      <c r="A207" s="44" t="s">
        <v>143</v>
      </c>
      <c r="B207" s="40" t="s">
        <v>229</v>
      </c>
      <c r="C207" s="4" t="s">
        <v>515</v>
      </c>
      <c r="D207" s="51">
        <v>0.71</v>
      </c>
      <c r="E207" s="41" t="s">
        <v>222</v>
      </c>
      <c r="F207" s="92">
        <v>857</v>
      </c>
      <c r="G207" s="92">
        <v>779</v>
      </c>
      <c r="H207" s="124">
        <v>625</v>
      </c>
      <c r="I207" s="79">
        <v>721</v>
      </c>
      <c r="J207" s="80">
        <f t="shared" si="186"/>
        <v>648.9</v>
      </c>
      <c r="K207" s="80">
        <v>46</v>
      </c>
      <c r="L207" s="81">
        <f t="shared" si="187"/>
        <v>579</v>
      </c>
      <c r="M207" s="16">
        <f t="shared" si="188"/>
        <v>0.10772075820619507</v>
      </c>
      <c r="N207" s="82">
        <v>721</v>
      </c>
      <c r="O207" s="83">
        <f t="shared" si="189"/>
        <v>648.9</v>
      </c>
      <c r="P207" s="83">
        <v>46</v>
      </c>
      <c r="Q207" s="84">
        <f t="shared" si="190"/>
        <v>579</v>
      </c>
      <c r="R207" s="18">
        <f t="shared" si="191"/>
        <v>0.10772075820619507</v>
      </c>
      <c r="S207" s="124">
        <v>625</v>
      </c>
      <c r="T207" s="79">
        <v>0</v>
      </c>
      <c r="U207" s="80" t="str">
        <f t="shared" si="192"/>
        <v/>
      </c>
      <c r="V207" s="80">
        <v>0</v>
      </c>
      <c r="W207" s="81" t="str">
        <f t="shared" si="181"/>
        <v/>
      </c>
      <c r="X207" s="16" t="str">
        <f t="shared" si="193"/>
        <v/>
      </c>
      <c r="Y207" s="82" t="s">
        <v>235</v>
      </c>
      <c r="Z207" s="83" t="str">
        <f t="shared" si="194"/>
        <v/>
      </c>
      <c r="AA207" s="83">
        <v>0</v>
      </c>
      <c r="AB207" s="84" t="str">
        <f t="shared" si="182"/>
        <v/>
      </c>
      <c r="AC207" s="18" t="str">
        <f t="shared" si="195"/>
        <v/>
      </c>
      <c r="AD207" s="79">
        <v>0</v>
      </c>
      <c r="AE207" s="80" t="str">
        <f t="shared" si="196"/>
        <v/>
      </c>
      <c r="AF207" s="80">
        <v>0</v>
      </c>
      <c r="AG207" s="81" t="str">
        <f t="shared" si="183"/>
        <v/>
      </c>
      <c r="AH207" s="16" t="str">
        <f t="shared" si="197"/>
        <v/>
      </c>
      <c r="AI207" s="82">
        <v>0</v>
      </c>
      <c r="AJ207" s="83" t="str">
        <f t="shared" si="198"/>
        <v/>
      </c>
      <c r="AK207" s="83">
        <v>0</v>
      </c>
      <c r="AL207" s="84" t="str">
        <f t="shared" si="184"/>
        <v/>
      </c>
      <c r="AM207" s="18" t="str">
        <f t="shared" si="199"/>
        <v/>
      </c>
      <c r="AN207" s="79">
        <v>0</v>
      </c>
      <c r="AO207" s="80" t="str">
        <f t="shared" si="200"/>
        <v/>
      </c>
      <c r="AP207" s="80">
        <v>0</v>
      </c>
      <c r="AQ207" s="81" t="str">
        <f t="shared" si="185"/>
        <v/>
      </c>
      <c r="AR207" s="16" t="str">
        <f t="shared" si="201"/>
        <v/>
      </c>
    </row>
    <row r="208" spans="1:44" s="5" customFormat="1" ht="12.75" customHeight="1">
      <c r="A208" s="44" t="s">
        <v>142</v>
      </c>
      <c r="B208" s="40" t="s">
        <v>229</v>
      </c>
      <c r="C208" s="4" t="s">
        <v>5</v>
      </c>
      <c r="D208" s="51">
        <v>0.71</v>
      </c>
      <c r="E208" s="41" t="s">
        <v>222</v>
      </c>
      <c r="F208" s="92">
        <v>824</v>
      </c>
      <c r="G208" s="92">
        <v>0</v>
      </c>
      <c r="H208" s="124">
        <v>600</v>
      </c>
      <c r="I208" s="79">
        <v>0</v>
      </c>
      <c r="J208" s="80" t="str">
        <f t="shared" si="186"/>
        <v/>
      </c>
      <c r="K208" s="80">
        <v>0</v>
      </c>
      <c r="L208" s="81" t="str">
        <f t="shared" si="187"/>
        <v/>
      </c>
      <c r="M208" s="16" t="str">
        <f t="shared" si="188"/>
        <v/>
      </c>
      <c r="N208" s="82">
        <v>0</v>
      </c>
      <c r="O208" s="83" t="str">
        <f t="shared" si="189"/>
        <v/>
      </c>
      <c r="P208" s="83">
        <v>0</v>
      </c>
      <c r="Q208" s="84" t="str">
        <f t="shared" si="190"/>
        <v/>
      </c>
      <c r="R208" s="18" t="str">
        <f t="shared" si="191"/>
        <v/>
      </c>
      <c r="S208" s="124">
        <v>0</v>
      </c>
      <c r="T208" s="79">
        <v>0</v>
      </c>
      <c r="U208" s="80" t="str">
        <f t="shared" si="192"/>
        <v/>
      </c>
      <c r="V208" s="80">
        <v>0</v>
      </c>
      <c r="W208" s="81" t="str">
        <f t="shared" si="181"/>
        <v/>
      </c>
      <c r="X208" s="16" t="str">
        <f t="shared" si="193"/>
        <v/>
      </c>
      <c r="Y208" s="82">
        <v>0</v>
      </c>
      <c r="Z208" s="83" t="str">
        <f t="shared" si="194"/>
        <v/>
      </c>
      <c r="AA208" s="83">
        <v>0</v>
      </c>
      <c r="AB208" s="84" t="str">
        <f t="shared" si="182"/>
        <v/>
      </c>
      <c r="AC208" s="18" t="str">
        <f t="shared" si="195"/>
        <v/>
      </c>
      <c r="AD208" s="79">
        <v>0</v>
      </c>
      <c r="AE208" s="80" t="str">
        <f t="shared" si="196"/>
        <v/>
      </c>
      <c r="AF208" s="80">
        <v>0</v>
      </c>
      <c r="AG208" s="81" t="str">
        <f t="shared" si="183"/>
        <v/>
      </c>
      <c r="AH208" s="16" t="str">
        <f t="shared" si="197"/>
        <v/>
      </c>
      <c r="AI208" s="82">
        <v>0</v>
      </c>
      <c r="AJ208" s="83" t="str">
        <f t="shared" si="198"/>
        <v/>
      </c>
      <c r="AK208" s="83">
        <v>0</v>
      </c>
      <c r="AL208" s="84" t="str">
        <f t="shared" si="184"/>
        <v/>
      </c>
      <c r="AM208" s="18" t="str">
        <f t="shared" si="199"/>
        <v/>
      </c>
      <c r="AN208" s="79">
        <v>0</v>
      </c>
      <c r="AO208" s="80" t="str">
        <f t="shared" si="200"/>
        <v/>
      </c>
      <c r="AP208" s="80">
        <v>0</v>
      </c>
      <c r="AQ208" s="81" t="str">
        <f t="shared" si="185"/>
        <v/>
      </c>
      <c r="AR208" s="16" t="str">
        <f t="shared" si="201"/>
        <v/>
      </c>
    </row>
    <row r="209" spans="1:44" s="5" customFormat="1" ht="12.75" customHeight="1">
      <c r="A209" s="44" t="s">
        <v>181</v>
      </c>
      <c r="B209" s="40" t="s">
        <v>229</v>
      </c>
      <c r="C209" s="4"/>
      <c r="D209" s="51">
        <v>0.37</v>
      </c>
      <c r="E209" s="41" t="s">
        <v>246</v>
      </c>
      <c r="F209" s="92">
        <v>307</v>
      </c>
      <c r="G209" s="92">
        <v>279</v>
      </c>
      <c r="H209" s="124">
        <v>205</v>
      </c>
      <c r="I209" s="79">
        <v>0</v>
      </c>
      <c r="J209" s="80" t="str">
        <f t="shared" si="186"/>
        <v/>
      </c>
      <c r="K209" s="80">
        <v>0</v>
      </c>
      <c r="L209" s="81" t="str">
        <f t="shared" si="187"/>
        <v/>
      </c>
      <c r="M209" s="16" t="str">
        <f t="shared" si="188"/>
        <v/>
      </c>
      <c r="N209" s="82">
        <v>0</v>
      </c>
      <c r="O209" s="83" t="str">
        <f t="shared" si="189"/>
        <v/>
      </c>
      <c r="P209" s="83">
        <v>0</v>
      </c>
      <c r="Q209" s="84" t="str">
        <f t="shared" si="190"/>
        <v/>
      </c>
      <c r="R209" s="18" t="str">
        <f t="shared" si="191"/>
        <v/>
      </c>
      <c r="S209" s="124">
        <v>205</v>
      </c>
      <c r="T209" s="79">
        <v>0</v>
      </c>
      <c r="U209" s="80" t="str">
        <f t="shared" si="192"/>
        <v/>
      </c>
      <c r="V209" s="80">
        <v>0</v>
      </c>
      <c r="W209" s="81" t="str">
        <f t="shared" si="181"/>
        <v/>
      </c>
      <c r="X209" s="16" t="str">
        <f t="shared" si="193"/>
        <v/>
      </c>
      <c r="Y209" s="82">
        <v>0</v>
      </c>
      <c r="Z209" s="83" t="str">
        <f t="shared" si="194"/>
        <v/>
      </c>
      <c r="AA209" s="83">
        <v>0</v>
      </c>
      <c r="AB209" s="84" t="str">
        <f t="shared" si="182"/>
        <v/>
      </c>
      <c r="AC209" s="18" t="str">
        <f t="shared" si="195"/>
        <v/>
      </c>
      <c r="AD209" s="79">
        <v>0</v>
      </c>
      <c r="AE209" s="80" t="str">
        <f t="shared" si="196"/>
        <v/>
      </c>
      <c r="AF209" s="80">
        <v>0</v>
      </c>
      <c r="AG209" s="81" t="str">
        <f t="shared" si="183"/>
        <v/>
      </c>
      <c r="AH209" s="16" t="str">
        <f t="shared" si="197"/>
        <v/>
      </c>
      <c r="AI209" s="82">
        <v>0</v>
      </c>
      <c r="AJ209" s="83" t="str">
        <f t="shared" si="198"/>
        <v/>
      </c>
      <c r="AK209" s="83">
        <v>0</v>
      </c>
      <c r="AL209" s="84" t="str">
        <f t="shared" si="184"/>
        <v/>
      </c>
      <c r="AM209" s="18" t="str">
        <f t="shared" si="199"/>
        <v/>
      </c>
      <c r="AN209" s="79">
        <v>0</v>
      </c>
      <c r="AO209" s="80" t="str">
        <f t="shared" si="200"/>
        <v/>
      </c>
      <c r="AP209" s="80">
        <v>0</v>
      </c>
      <c r="AQ209" s="81" t="str">
        <f t="shared" si="185"/>
        <v/>
      </c>
      <c r="AR209" s="16" t="str">
        <f t="shared" si="201"/>
        <v/>
      </c>
    </row>
    <row r="210" spans="1:44" s="5" customFormat="1" ht="12.75" customHeight="1">
      <c r="A210" s="44" t="s">
        <v>180</v>
      </c>
      <c r="B210" s="40" t="s">
        <v>229</v>
      </c>
      <c r="C210" s="4"/>
      <c r="D210" s="51">
        <v>0.37</v>
      </c>
      <c r="E210" s="41" t="s">
        <v>246</v>
      </c>
      <c r="F210" s="92">
        <v>307</v>
      </c>
      <c r="G210" s="92">
        <v>279</v>
      </c>
      <c r="H210" s="124">
        <v>205</v>
      </c>
      <c r="I210" s="79">
        <v>0</v>
      </c>
      <c r="J210" s="80" t="str">
        <f t="shared" si="186"/>
        <v/>
      </c>
      <c r="K210" s="80">
        <v>0</v>
      </c>
      <c r="L210" s="81" t="str">
        <f t="shared" si="187"/>
        <v/>
      </c>
      <c r="M210" s="16" t="str">
        <f t="shared" si="188"/>
        <v/>
      </c>
      <c r="N210" s="82">
        <v>0</v>
      </c>
      <c r="O210" s="83" t="str">
        <f t="shared" si="189"/>
        <v/>
      </c>
      <c r="P210" s="83">
        <v>0</v>
      </c>
      <c r="Q210" s="84" t="str">
        <f t="shared" si="190"/>
        <v/>
      </c>
      <c r="R210" s="18" t="str">
        <f t="shared" si="191"/>
        <v/>
      </c>
      <c r="S210" s="124">
        <v>205</v>
      </c>
      <c r="T210" s="79">
        <v>0</v>
      </c>
      <c r="U210" s="80" t="str">
        <f t="shared" si="192"/>
        <v/>
      </c>
      <c r="V210" s="80">
        <v>0</v>
      </c>
      <c r="W210" s="81" t="str">
        <f t="shared" si="181"/>
        <v/>
      </c>
      <c r="X210" s="16" t="str">
        <f t="shared" si="193"/>
        <v/>
      </c>
      <c r="Y210" s="82">
        <v>0</v>
      </c>
      <c r="Z210" s="83" t="str">
        <f t="shared" si="194"/>
        <v/>
      </c>
      <c r="AA210" s="83">
        <v>0</v>
      </c>
      <c r="AB210" s="84" t="str">
        <f t="shared" si="182"/>
        <v/>
      </c>
      <c r="AC210" s="18" t="str">
        <f t="shared" si="195"/>
        <v/>
      </c>
      <c r="AD210" s="79">
        <v>0</v>
      </c>
      <c r="AE210" s="80" t="str">
        <f t="shared" si="196"/>
        <v/>
      </c>
      <c r="AF210" s="80">
        <v>0</v>
      </c>
      <c r="AG210" s="81" t="str">
        <f t="shared" si="183"/>
        <v/>
      </c>
      <c r="AH210" s="16" t="str">
        <f t="shared" si="197"/>
        <v/>
      </c>
      <c r="AI210" s="82">
        <v>0</v>
      </c>
      <c r="AJ210" s="83" t="str">
        <f t="shared" si="198"/>
        <v/>
      </c>
      <c r="AK210" s="83">
        <v>0</v>
      </c>
      <c r="AL210" s="84" t="str">
        <f t="shared" si="184"/>
        <v/>
      </c>
      <c r="AM210" s="18" t="str">
        <f t="shared" si="199"/>
        <v/>
      </c>
      <c r="AN210" s="79">
        <v>0</v>
      </c>
      <c r="AO210" s="80" t="str">
        <f t="shared" si="200"/>
        <v/>
      </c>
      <c r="AP210" s="80">
        <v>0</v>
      </c>
      <c r="AQ210" s="81" t="str">
        <f t="shared" si="185"/>
        <v/>
      </c>
      <c r="AR210" s="16" t="str">
        <f t="shared" si="201"/>
        <v/>
      </c>
    </row>
    <row r="211" spans="1:44" s="5" customFormat="1" ht="12.75" customHeight="1">
      <c r="A211" s="44" t="s">
        <v>179</v>
      </c>
      <c r="B211" s="40" t="s">
        <v>229</v>
      </c>
      <c r="C211" s="4"/>
      <c r="D211" s="51">
        <v>0.37</v>
      </c>
      <c r="E211" s="41" t="s">
        <v>246</v>
      </c>
      <c r="F211" s="92">
        <v>274</v>
      </c>
      <c r="G211" s="92">
        <v>249</v>
      </c>
      <c r="H211" s="124">
        <v>183</v>
      </c>
      <c r="I211" s="79">
        <v>0</v>
      </c>
      <c r="J211" s="80" t="str">
        <f t="shared" si="186"/>
        <v/>
      </c>
      <c r="K211" s="80">
        <v>0</v>
      </c>
      <c r="L211" s="81" t="str">
        <f t="shared" si="187"/>
        <v/>
      </c>
      <c r="M211" s="16" t="str">
        <f t="shared" si="188"/>
        <v/>
      </c>
      <c r="N211" s="82">
        <v>0</v>
      </c>
      <c r="O211" s="83" t="str">
        <f t="shared" si="189"/>
        <v/>
      </c>
      <c r="P211" s="83">
        <v>0</v>
      </c>
      <c r="Q211" s="84" t="str">
        <f t="shared" si="190"/>
        <v/>
      </c>
      <c r="R211" s="18" t="str">
        <f t="shared" si="191"/>
        <v/>
      </c>
      <c r="S211" s="124">
        <v>183</v>
      </c>
      <c r="T211" s="79">
        <v>0</v>
      </c>
      <c r="U211" s="80" t="str">
        <f t="shared" si="192"/>
        <v/>
      </c>
      <c r="V211" s="80">
        <v>0</v>
      </c>
      <c r="W211" s="81" t="str">
        <f t="shared" si="181"/>
        <v/>
      </c>
      <c r="X211" s="16" t="str">
        <f t="shared" si="193"/>
        <v/>
      </c>
      <c r="Y211" s="82">
        <v>0</v>
      </c>
      <c r="Z211" s="83" t="str">
        <f t="shared" si="194"/>
        <v/>
      </c>
      <c r="AA211" s="83">
        <v>0</v>
      </c>
      <c r="AB211" s="84" t="str">
        <f t="shared" si="182"/>
        <v/>
      </c>
      <c r="AC211" s="18" t="str">
        <f t="shared" si="195"/>
        <v/>
      </c>
      <c r="AD211" s="79">
        <v>0</v>
      </c>
      <c r="AE211" s="80" t="str">
        <f t="shared" si="196"/>
        <v/>
      </c>
      <c r="AF211" s="80">
        <v>0</v>
      </c>
      <c r="AG211" s="81" t="str">
        <f t="shared" si="183"/>
        <v/>
      </c>
      <c r="AH211" s="16" t="str">
        <f t="shared" si="197"/>
        <v/>
      </c>
      <c r="AI211" s="82">
        <v>0</v>
      </c>
      <c r="AJ211" s="83" t="str">
        <f t="shared" si="198"/>
        <v/>
      </c>
      <c r="AK211" s="83">
        <v>0</v>
      </c>
      <c r="AL211" s="84" t="str">
        <f t="shared" si="184"/>
        <v/>
      </c>
      <c r="AM211" s="18" t="str">
        <f t="shared" si="199"/>
        <v/>
      </c>
      <c r="AN211" s="79">
        <v>0</v>
      </c>
      <c r="AO211" s="80" t="str">
        <f t="shared" si="200"/>
        <v/>
      </c>
      <c r="AP211" s="80">
        <v>0</v>
      </c>
      <c r="AQ211" s="81" t="str">
        <f t="shared" si="185"/>
        <v/>
      </c>
      <c r="AR211" s="16" t="str">
        <f t="shared" si="201"/>
        <v/>
      </c>
    </row>
    <row r="212" spans="1:44" s="5" customFormat="1" ht="12.75" customHeight="1">
      <c r="A212" s="44" t="s">
        <v>184</v>
      </c>
      <c r="B212" s="40" t="s">
        <v>229</v>
      </c>
      <c r="C212" s="4"/>
      <c r="D212" s="51">
        <v>0.59</v>
      </c>
      <c r="E212" s="41" t="s">
        <v>207</v>
      </c>
      <c r="F212" s="92">
        <v>373</v>
      </c>
      <c r="G212" s="92">
        <v>339</v>
      </c>
      <c r="H212" s="124">
        <v>249</v>
      </c>
      <c r="I212" s="79">
        <v>0</v>
      </c>
      <c r="J212" s="80" t="str">
        <f t="shared" si="186"/>
        <v/>
      </c>
      <c r="K212" s="80">
        <v>0</v>
      </c>
      <c r="L212" s="81" t="str">
        <f t="shared" si="187"/>
        <v/>
      </c>
      <c r="M212" s="16" t="str">
        <f t="shared" si="188"/>
        <v/>
      </c>
      <c r="N212" s="82">
        <v>0</v>
      </c>
      <c r="O212" s="83" t="str">
        <f t="shared" si="189"/>
        <v/>
      </c>
      <c r="P212" s="83">
        <v>0</v>
      </c>
      <c r="Q212" s="84" t="str">
        <f t="shared" si="190"/>
        <v/>
      </c>
      <c r="R212" s="18" t="str">
        <f t="shared" si="191"/>
        <v/>
      </c>
      <c r="S212" s="124">
        <v>249</v>
      </c>
      <c r="T212" s="79">
        <v>0</v>
      </c>
      <c r="U212" s="80" t="str">
        <f t="shared" si="192"/>
        <v/>
      </c>
      <c r="V212" s="80">
        <v>0</v>
      </c>
      <c r="W212" s="81" t="str">
        <f t="shared" si="181"/>
        <v/>
      </c>
      <c r="X212" s="16" t="str">
        <f t="shared" si="193"/>
        <v/>
      </c>
      <c r="Y212" s="82">
        <v>0</v>
      </c>
      <c r="Z212" s="83" t="str">
        <f t="shared" si="194"/>
        <v/>
      </c>
      <c r="AA212" s="83">
        <v>0</v>
      </c>
      <c r="AB212" s="84" t="str">
        <f t="shared" si="182"/>
        <v/>
      </c>
      <c r="AC212" s="18" t="str">
        <f t="shared" si="195"/>
        <v/>
      </c>
      <c r="AD212" s="79">
        <v>0</v>
      </c>
      <c r="AE212" s="80" t="str">
        <f t="shared" si="196"/>
        <v/>
      </c>
      <c r="AF212" s="80">
        <v>0</v>
      </c>
      <c r="AG212" s="81" t="str">
        <f t="shared" si="183"/>
        <v/>
      </c>
      <c r="AH212" s="16" t="str">
        <f t="shared" si="197"/>
        <v/>
      </c>
      <c r="AI212" s="82">
        <v>0</v>
      </c>
      <c r="AJ212" s="83" t="str">
        <f t="shared" si="198"/>
        <v/>
      </c>
      <c r="AK212" s="83">
        <v>0</v>
      </c>
      <c r="AL212" s="84" t="str">
        <f t="shared" si="184"/>
        <v/>
      </c>
      <c r="AM212" s="18" t="str">
        <f t="shared" si="199"/>
        <v/>
      </c>
      <c r="AN212" s="79">
        <v>0</v>
      </c>
      <c r="AO212" s="80" t="str">
        <f t="shared" si="200"/>
        <v/>
      </c>
      <c r="AP212" s="80">
        <v>0</v>
      </c>
      <c r="AQ212" s="81" t="str">
        <f t="shared" si="185"/>
        <v/>
      </c>
      <c r="AR212" s="16" t="str">
        <f t="shared" si="201"/>
        <v/>
      </c>
    </row>
    <row r="213" spans="1:44" s="5" customFormat="1" ht="12.75" customHeight="1">
      <c r="A213" s="44" t="s">
        <v>183</v>
      </c>
      <c r="B213" s="40" t="s">
        <v>229</v>
      </c>
      <c r="C213" s="4"/>
      <c r="D213" s="51">
        <v>0.59</v>
      </c>
      <c r="E213" s="41" t="s">
        <v>207</v>
      </c>
      <c r="F213" s="92">
        <v>362</v>
      </c>
      <c r="G213" s="92">
        <v>329</v>
      </c>
      <c r="H213" s="124">
        <v>242</v>
      </c>
      <c r="I213" s="79">
        <v>0</v>
      </c>
      <c r="J213" s="80" t="str">
        <f t="shared" si="186"/>
        <v/>
      </c>
      <c r="K213" s="80">
        <v>0</v>
      </c>
      <c r="L213" s="81" t="str">
        <f t="shared" si="187"/>
        <v/>
      </c>
      <c r="M213" s="16" t="str">
        <f t="shared" si="188"/>
        <v/>
      </c>
      <c r="N213" s="82">
        <v>0</v>
      </c>
      <c r="O213" s="83" t="str">
        <f t="shared" si="189"/>
        <v/>
      </c>
      <c r="P213" s="83">
        <v>0</v>
      </c>
      <c r="Q213" s="84" t="str">
        <f t="shared" si="190"/>
        <v/>
      </c>
      <c r="R213" s="18" t="str">
        <f t="shared" si="191"/>
        <v/>
      </c>
      <c r="S213" s="124">
        <v>242</v>
      </c>
      <c r="T213" s="79">
        <v>0</v>
      </c>
      <c r="U213" s="80" t="str">
        <f t="shared" si="192"/>
        <v/>
      </c>
      <c r="V213" s="80">
        <v>0</v>
      </c>
      <c r="W213" s="81" t="str">
        <f t="shared" si="181"/>
        <v/>
      </c>
      <c r="X213" s="16" t="str">
        <f t="shared" si="193"/>
        <v/>
      </c>
      <c r="Y213" s="82">
        <v>0</v>
      </c>
      <c r="Z213" s="83" t="str">
        <f t="shared" si="194"/>
        <v/>
      </c>
      <c r="AA213" s="83">
        <v>0</v>
      </c>
      <c r="AB213" s="84" t="str">
        <f t="shared" si="182"/>
        <v/>
      </c>
      <c r="AC213" s="18" t="str">
        <f t="shared" si="195"/>
        <v/>
      </c>
      <c r="AD213" s="79">
        <v>0</v>
      </c>
      <c r="AE213" s="80" t="str">
        <f t="shared" si="196"/>
        <v/>
      </c>
      <c r="AF213" s="80">
        <v>0</v>
      </c>
      <c r="AG213" s="81" t="str">
        <f t="shared" si="183"/>
        <v/>
      </c>
      <c r="AH213" s="16" t="str">
        <f t="shared" si="197"/>
        <v/>
      </c>
      <c r="AI213" s="82">
        <v>0</v>
      </c>
      <c r="AJ213" s="83" t="str">
        <f t="shared" si="198"/>
        <v/>
      </c>
      <c r="AK213" s="83">
        <v>0</v>
      </c>
      <c r="AL213" s="84" t="str">
        <f t="shared" si="184"/>
        <v/>
      </c>
      <c r="AM213" s="18" t="str">
        <f t="shared" si="199"/>
        <v/>
      </c>
      <c r="AN213" s="79">
        <v>0</v>
      </c>
      <c r="AO213" s="80" t="str">
        <f t="shared" si="200"/>
        <v/>
      </c>
      <c r="AP213" s="80">
        <v>0</v>
      </c>
      <c r="AQ213" s="81" t="str">
        <f t="shared" si="185"/>
        <v/>
      </c>
      <c r="AR213" s="16" t="str">
        <f t="shared" si="201"/>
        <v/>
      </c>
    </row>
    <row r="214" spans="1:44" s="5" customFormat="1" ht="12.75" customHeight="1" thickBot="1">
      <c r="A214" s="45" t="s">
        <v>182</v>
      </c>
      <c r="B214" s="38" t="s">
        <v>229</v>
      </c>
      <c r="C214" s="9" t="s">
        <v>5</v>
      </c>
      <c r="D214" s="52">
        <v>0.59</v>
      </c>
      <c r="E214" s="2" t="s">
        <v>207</v>
      </c>
      <c r="F214" s="93">
        <v>329</v>
      </c>
      <c r="G214" s="93">
        <v>0</v>
      </c>
      <c r="H214" s="126">
        <v>220</v>
      </c>
      <c r="I214" s="86">
        <v>0</v>
      </c>
      <c r="J214" s="87" t="str">
        <f t="shared" si="186"/>
        <v/>
      </c>
      <c r="K214" s="87">
        <v>0</v>
      </c>
      <c r="L214" s="88" t="str">
        <f t="shared" si="187"/>
        <v/>
      </c>
      <c r="M214" s="17" t="str">
        <f t="shared" si="188"/>
        <v/>
      </c>
      <c r="N214" s="89">
        <v>0</v>
      </c>
      <c r="O214" s="90" t="str">
        <f t="shared" si="189"/>
        <v/>
      </c>
      <c r="P214" s="90">
        <v>0</v>
      </c>
      <c r="Q214" s="91" t="str">
        <f t="shared" si="190"/>
        <v/>
      </c>
      <c r="R214" s="19" t="str">
        <f t="shared" si="191"/>
        <v/>
      </c>
      <c r="S214" s="126">
        <v>0</v>
      </c>
      <c r="T214" s="86">
        <v>0</v>
      </c>
      <c r="U214" s="87" t="str">
        <f t="shared" si="192"/>
        <v/>
      </c>
      <c r="V214" s="87">
        <v>0</v>
      </c>
      <c r="W214" s="88" t="str">
        <f t="shared" si="181"/>
        <v/>
      </c>
      <c r="X214" s="17" t="str">
        <f t="shared" si="193"/>
        <v/>
      </c>
      <c r="Y214" s="89">
        <v>0</v>
      </c>
      <c r="Z214" s="90" t="str">
        <f t="shared" si="194"/>
        <v/>
      </c>
      <c r="AA214" s="90">
        <v>0</v>
      </c>
      <c r="AB214" s="91" t="str">
        <f t="shared" si="182"/>
        <v/>
      </c>
      <c r="AC214" s="19" t="str">
        <f t="shared" si="195"/>
        <v/>
      </c>
      <c r="AD214" s="86">
        <v>0</v>
      </c>
      <c r="AE214" s="87" t="str">
        <f t="shared" si="196"/>
        <v/>
      </c>
      <c r="AF214" s="87">
        <v>0</v>
      </c>
      <c r="AG214" s="88" t="str">
        <f t="shared" si="183"/>
        <v/>
      </c>
      <c r="AH214" s="17" t="str">
        <f t="shared" si="197"/>
        <v/>
      </c>
      <c r="AI214" s="89">
        <v>0</v>
      </c>
      <c r="AJ214" s="90" t="str">
        <f t="shared" si="198"/>
        <v/>
      </c>
      <c r="AK214" s="90">
        <v>0</v>
      </c>
      <c r="AL214" s="91" t="str">
        <f t="shared" si="184"/>
        <v/>
      </c>
      <c r="AM214" s="19" t="str">
        <f t="shared" si="199"/>
        <v/>
      </c>
      <c r="AN214" s="86">
        <v>0</v>
      </c>
      <c r="AO214" s="87" t="str">
        <f t="shared" si="200"/>
        <v/>
      </c>
      <c r="AP214" s="87">
        <v>0</v>
      </c>
      <c r="AQ214" s="88" t="str">
        <f t="shared" si="185"/>
        <v/>
      </c>
      <c r="AR214" s="17" t="str">
        <f t="shared" si="201"/>
        <v/>
      </c>
    </row>
    <row r="215" spans="1:44" s="5" customFormat="1" ht="12.75" customHeight="1">
      <c r="A215" s="44" t="s">
        <v>77</v>
      </c>
      <c r="B215" s="40" t="s">
        <v>230</v>
      </c>
      <c r="C215" s="4"/>
      <c r="D215" s="51">
        <v>1.19</v>
      </c>
      <c r="E215" s="41" t="s">
        <v>300</v>
      </c>
      <c r="F215" s="92">
        <v>1869</v>
      </c>
      <c r="G215" s="92">
        <v>1699</v>
      </c>
      <c r="H215" s="124">
        <v>1301</v>
      </c>
      <c r="I215" s="79">
        <v>1332</v>
      </c>
      <c r="J215" s="80">
        <f>IFERROR(IF(I215&gt;1,I215*0.9,""),"")</f>
        <v>1198.8</v>
      </c>
      <c r="K215" s="80">
        <v>270</v>
      </c>
      <c r="L215" s="81">
        <f>IFERROR(IF(K215&gt;1,($H215-K215),""),"")</f>
        <v>1031</v>
      </c>
      <c r="M215" s="16">
        <f>IFERROR(IF((IFERROR(IF(K215&gt;1,(J215-L215)/J215,""),(($G215*0.9)-L215)/($G215*0.9)))&gt;1%,IFERROR(IF(K215&gt;1,(J215-L215)/J215,""),(($G215*0.9)-L215)/($G215*0.9)),""),"")</f>
        <v>0.13997330663997326</v>
      </c>
      <c r="N215" s="82">
        <v>1332</v>
      </c>
      <c r="O215" s="83">
        <f>IFERROR(IF(N215&gt;1,N215*0.9,""),"")</f>
        <v>1198.8</v>
      </c>
      <c r="P215" s="83">
        <v>270</v>
      </c>
      <c r="Q215" s="84">
        <f>IFERROR(IF(P215&gt;1,($H215-P215),""),"")</f>
        <v>1031</v>
      </c>
      <c r="R215" s="18">
        <f>IFERROR(IF((IFERROR(IF(P215&gt;1,(O215-Q215)/O215,""),(($G215*0.9)-Q215)/($G215*0.9)))&gt;1%,IFERROR(IF(P215&gt;1,(O215-Q215)/O215,""),(($G215*0.9)-Q215)/($G215*0.9)),""),"")</f>
        <v>0.13997330663997326</v>
      </c>
      <c r="S215" s="124">
        <v>1301</v>
      </c>
      <c r="T215" s="79">
        <v>1554</v>
      </c>
      <c r="U215" s="80">
        <f>IFERROR(IF(T215&gt;1,T215*0.9,""),"")</f>
        <v>1398.6000000000001</v>
      </c>
      <c r="V215" s="80">
        <v>109</v>
      </c>
      <c r="W215" s="81">
        <f t="shared" si="181"/>
        <v>1192</v>
      </c>
      <c r="X215" s="16">
        <f>IFERROR(IF((IFERROR(IF(V215&gt;1,(U215-W215)/U215,""),(($G215*0.9)-W215)/($G215*0.9)))&gt;1%,IFERROR(IF(V215&gt;1,(U215-W215)/U215,""),(($G215*0.9)-W215)/($G215*0.9)),""),"")</f>
        <v>0.14771914771914779</v>
      </c>
      <c r="Y215" s="82">
        <v>0</v>
      </c>
      <c r="Z215" s="83" t="str">
        <f>IFERROR(IF(Y215&gt;1,Y215*0.9,""),"")</f>
        <v/>
      </c>
      <c r="AA215" s="83">
        <v>0</v>
      </c>
      <c r="AB215" s="84" t="str">
        <f t="shared" si="182"/>
        <v/>
      </c>
      <c r="AC215" s="18" t="str">
        <f>IFERROR(IF((IFERROR(IF(AA215&gt;1,(Z215-AB215)/Z215,""),(($G215*0.9)-AB215)/($G215*0.9)))&gt;1%,IFERROR(IF(AA215&gt;1,(Z215-AB215)/Z215,""),(($G215*0.9)-AB215)/($G215*0.9)),""),"")</f>
        <v/>
      </c>
      <c r="AD215" s="79">
        <v>1499</v>
      </c>
      <c r="AE215" s="80">
        <f>IFERROR(IF(AD215&gt;1,AD215*0.9,""),"")</f>
        <v>1349.1000000000001</v>
      </c>
      <c r="AF215" s="80">
        <v>151</v>
      </c>
      <c r="AG215" s="81">
        <f t="shared" si="183"/>
        <v>1150</v>
      </c>
      <c r="AH215" s="16">
        <f>IFERROR(IF((IFERROR(IF(AF215&gt;1,(AE215-AG215)/AE215,""),(($G215*0.9)-AG215)/($G215*0.9)))&gt;1%,IFERROR(IF(AF215&gt;1,(AE215-AG215)/AE215,""),(($G215*0.9)-AG215)/($G215*0.9)),""),"")</f>
        <v>0.14757986806018836</v>
      </c>
      <c r="AI215" s="82">
        <v>0</v>
      </c>
      <c r="AJ215" s="83" t="str">
        <f>IFERROR(IF(AI215&gt;1,AI215*0.9,""),"")</f>
        <v/>
      </c>
      <c r="AK215" s="83">
        <v>0</v>
      </c>
      <c r="AL215" s="84" t="str">
        <f t="shared" si="184"/>
        <v/>
      </c>
      <c r="AM215" s="18" t="str">
        <f>IFERROR(IF((IFERROR(IF(AK215&gt;1,(AJ215-AL215)/AJ215,""),(($G215*0.9)-AL215)/($G215*0.9)))&gt;1%,IFERROR(IF(AK215&gt;1,(AJ215-AL215)/AJ215,""),(($G215*0.9)-AL215)/($G215*0.9)),""),"")</f>
        <v/>
      </c>
      <c r="AN215" s="79">
        <v>0</v>
      </c>
      <c r="AO215" s="80" t="str">
        <f>IFERROR(IF(AN215&gt;1,AN215*0.9,""),"")</f>
        <v/>
      </c>
      <c r="AP215" s="80">
        <v>0</v>
      </c>
      <c r="AQ215" s="81" t="str">
        <f t="shared" si="185"/>
        <v/>
      </c>
      <c r="AR215" s="16" t="str">
        <f>IFERROR(IF((IFERROR(IF(AP215&gt;1,(AO215-AQ215)/AO215,""),(($G215*0.9)-AQ215)/($G215*0.9)))&gt;1%,IFERROR(IF(AP215&gt;1,(AO215-AQ215)/AO215,""),(($G215*0.9)-AQ215)/($G215*0.9)),""),"")</f>
        <v/>
      </c>
    </row>
    <row r="216" spans="1:44" s="5" customFormat="1" ht="12.75" customHeight="1">
      <c r="A216" s="44" t="s">
        <v>76</v>
      </c>
      <c r="B216" s="40" t="s">
        <v>230</v>
      </c>
      <c r="C216" s="4"/>
      <c r="D216" s="51">
        <v>1.19</v>
      </c>
      <c r="E216" s="41" t="s">
        <v>300</v>
      </c>
      <c r="F216" s="92">
        <v>1759</v>
      </c>
      <c r="G216" s="92">
        <v>1599</v>
      </c>
      <c r="H216" s="124">
        <v>1222</v>
      </c>
      <c r="I216" s="79">
        <v>1221</v>
      </c>
      <c r="J216" s="80">
        <f>IFERROR(IF(I216&gt;1,I216*0.9,""),"")</f>
        <v>1098.9000000000001</v>
      </c>
      <c r="K216" s="80">
        <v>280</v>
      </c>
      <c r="L216" s="81">
        <f>IFERROR(IF(K216&gt;1,($H216-K216),""),"")</f>
        <v>942</v>
      </c>
      <c r="M216" s="16">
        <f>IFERROR(IF((IFERROR(IF(K216&gt;1,(J216-L216)/J216,""),(($G216*0.9)-L216)/($G216*0.9)))&gt;1%,IFERROR(IF(K216&gt;1,(J216-L216)/J216,""),(($G216*0.9)-L216)/($G216*0.9)),""),"")</f>
        <v>0.14277914277914286</v>
      </c>
      <c r="N216" s="82">
        <v>1221</v>
      </c>
      <c r="O216" s="83">
        <f>IFERROR(IF(N216&gt;1,N216*0.9,""),"")</f>
        <v>1098.9000000000001</v>
      </c>
      <c r="P216" s="83">
        <v>280</v>
      </c>
      <c r="Q216" s="84">
        <f>IFERROR(IF(P216&gt;1,($H216-P216),""),"")</f>
        <v>942</v>
      </c>
      <c r="R216" s="18">
        <f>IFERROR(IF((IFERROR(IF(P216&gt;1,(O216-Q216)/O216,""),(($G216*0.9)-Q216)/($G216*0.9)))&gt;1%,IFERROR(IF(P216&gt;1,(O216-Q216)/O216,""),(($G216*0.9)-Q216)/($G216*0.9)),""),"")</f>
        <v>0.14277914277914286</v>
      </c>
      <c r="S216" s="124">
        <v>1222</v>
      </c>
      <c r="T216" s="79">
        <v>1443</v>
      </c>
      <c r="U216" s="80">
        <f>IFERROR(IF(T216&gt;1,T216*0.9,""),"")</f>
        <v>1298.7</v>
      </c>
      <c r="V216" s="80">
        <v>123</v>
      </c>
      <c r="W216" s="81">
        <f t="shared" si="181"/>
        <v>1099</v>
      </c>
      <c r="X216" s="16">
        <f>IFERROR(IF((IFERROR(IF(V216&gt;1,(U216-W216)/U216,""),(($G216*0.9)-W216)/($G216*0.9)))&gt;1%,IFERROR(IF(V216&gt;1,(U216-W216)/U216,""),(($G216*0.9)-W216)/($G216*0.9)),""),"")</f>
        <v>0.15376915376915379</v>
      </c>
      <c r="Y216" s="82">
        <v>0</v>
      </c>
      <c r="Z216" s="83" t="str">
        <f>IFERROR(IF(Y216&gt;1,Y216*0.9,""),"")</f>
        <v/>
      </c>
      <c r="AA216" s="83">
        <v>0</v>
      </c>
      <c r="AB216" s="84" t="str">
        <f t="shared" si="182"/>
        <v/>
      </c>
      <c r="AC216" s="18" t="str">
        <f>IFERROR(IF((IFERROR(IF(AA216&gt;1,(Z216-AB216)/Z216,""),(($G216*0.9)-AB216)/($G216*0.9)))&gt;1%,IFERROR(IF(AA216&gt;1,(Z216-AB216)/Z216,""),(($G216*0.9)-AB216)/($G216*0.9)),""),"")</f>
        <v/>
      </c>
      <c r="AD216" s="79">
        <v>1388</v>
      </c>
      <c r="AE216" s="80">
        <f>IFERROR(IF(AD216&gt;1,AD216*0.9,""),"")</f>
        <v>1249.2</v>
      </c>
      <c r="AF216" s="80">
        <v>159</v>
      </c>
      <c r="AG216" s="81">
        <f t="shared" si="183"/>
        <v>1063</v>
      </c>
      <c r="AH216" s="16">
        <f>IFERROR(IF((IFERROR(IF(AF216&gt;1,(AE216-AG216)/AE216,""),(($G216*0.9)-AG216)/($G216*0.9)))&gt;1%,IFERROR(IF(AF216&gt;1,(AE216-AG216)/AE216,""),(($G216*0.9)-AG216)/($G216*0.9)),""),"")</f>
        <v>0.14905539545309002</v>
      </c>
      <c r="AI216" s="82">
        <v>0</v>
      </c>
      <c r="AJ216" s="83" t="str">
        <f>IFERROR(IF(AI216&gt;1,AI216*0.9,""),"")</f>
        <v/>
      </c>
      <c r="AK216" s="83">
        <v>0</v>
      </c>
      <c r="AL216" s="84" t="str">
        <f t="shared" si="184"/>
        <v/>
      </c>
      <c r="AM216" s="18" t="str">
        <f>IFERROR(IF((IFERROR(IF(AK216&gt;1,(AJ216-AL216)/AJ216,""),(($G216*0.9)-AL216)/($G216*0.9)))&gt;1%,IFERROR(IF(AK216&gt;1,(AJ216-AL216)/AJ216,""),(($G216*0.9)-AL216)/($G216*0.9)),""),"")</f>
        <v/>
      </c>
      <c r="AN216" s="79">
        <v>0</v>
      </c>
      <c r="AO216" s="80" t="str">
        <f>IFERROR(IF(AN216&gt;1,AN216*0.9,""),"")</f>
        <v/>
      </c>
      <c r="AP216" s="80">
        <v>0</v>
      </c>
      <c r="AQ216" s="81" t="str">
        <f t="shared" si="185"/>
        <v/>
      </c>
      <c r="AR216" s="16" t="str">
        <f>IFERROR(IF((IFERROR(IF(AP216&gt;1,(AO216-AQ216)/AO216,""),(($G216*0.9)-AQ216)/($G216*0.9)))&gt;1%,IFERROR(IF(AP216&gt;1,(AO216-AQ216)/AO216,""),(($G216*0.9)-AQ216)/($G216*0.9)),""),"")</f>
        <v/>
      </c>
    </row>
    <row r="217" spans="1:44" s="5" customFormat="1" ht="12.75" customHeight="1">
      <c r="A217" s="44" t="s">
        <v>79</v>
      </c>
      <c r="B217" s="40" t="s">
        <v>230</v>
      </c>
      <c r="C217" s="4"/>
      <c r="D217" s="51">
        <v>1.19</v>
      </c>
      <c r="E217" s="41" t="s">
        <v>300</v>
      </c>
      <c r="F217" s="92">
        <v>2089</v>
      </c>
      <c r="G217" s="92">
        <v>1899</v>
      </c>
      <c r="H217" s="124">
        <v>1410</v>
      </c>
      <c r="I217" s="79">
        <v>1610</v>
      </c>
      <c r="J217" s="80">
        <f>IFERROR(IF(I217&gt;1,I217*0.9,""),"")</f>
        <v>1449</v>
      </c>
      <c r="K217" s="80">
        <v>212</v>
      </c>
      <c r="L217" s="81">
        <f>IFERROR(IF(K217&gt;1,($H217-K217),""),"")</f>
        <v>1198</v>
      </c>
      <c r="M217" s="16">
        <f>IFERROR(IF((IFERROR(IF(K217&gt;1,(J217-L217)/J217,""),(($G217*0.9)-L217)/($G217*0.9)))&gt;1%,IFERROR(IF(K217&gt;1,(J217-L217)/J217,""),(($G217*0.9)-L217)/($G217*0.9)),""),"")</f>
        <v>0.17322291235334714</v>
      </c>
      <c r="N217" s="82">
        <v>1610</v>
      </c>
      <c r="O217" s="83">
        <f>IFERROR(IF(N217&gt;1,N217*0.9,""),"")</f>
        <v>1449</v>
      </c>
      <c r="P217" s="83">
        <v>212</v>
      </c>
      <c r="Q217" s="84">
        <f>IFERROR(IF(P217&gt;1,($H217-P217),""),"")</f>
        <v>1198</v>
      </c>
      <c r="R217" s="18">
        <f>IFERROR(IF((IFERROR(IF(P217&gt;1,(O217-Q217)/O217,""),(($G217*0.9)-Q217)/($G217*0.9)))&gt;1%,IFERROR(IF(P217&gt;1,(O217-Q217)/O217,""),(($G217*0.9)-Q217)/($G217*0.9)),""),"")</f>
        <v>0.17322291235334714</v>
      </c>
      <c r="S217" s="124">
        <v>1410</v>
      </c>
      <c r="T217" s="79">
        <v>0</v>
      </c>
      <c r="U217" s="80" t="str">
        <f>IFERROR(IF(T217&gt;1,T217*0.9,""),"")</f>
        <v/>
      </c>
      <c r="V217" s="80">
        <v>0</v>
      </c>
      <c r="W217" s="81" t="str">
        <f t="shared" si="181"/>
        <v/>
      </c>
      <c r="X217" s="16" t="str">
        <f>IFERROR(IF((IFERROR(IF(V217&gt;1,(U217-W217)/U217,""),(($G217*0.9)-W217)/($G217*0.9)))&gt;1%,IFERROR(IF(V217&gt;1,(U217-W217)/U217,""),(($G217*0.9)-W217)/($G217*0.9)),""),"")</f>
        <v/>
      </c>
      <c r="Y217" s="82">
        <v>0</v>
      </c>
      <c r="Z217" s="83" t="str">
        <f>IFERROR(IF(Y217&gt;1,Y217*0.9,""),"")</f>
        <v/>
      </c>
      <c r="AA217" s="83">
        <v>0</v>
      </c>
      <c r="AB217" s="84" t="str">
        <f t="shared" si="182"/>
        <v/>
      </c>
      <c r="AC217" s="18" t="str">
        <f>IFERROR(IF((IFERROR(IF(AA217&gt;1,(Z217-AB217)/Z217,""),(($G217*0.9)-AB217)/($G217*0.9)))&gt;1%,IFERROR(IF(AA217&gt;1,(Z217-AB217)/Z217,""),(($G217*0.9)-AB217)/($G217*0.9)),""),"")</f>
        <v/>
      </c>
      <c r="AD217" s="79">
        <v>0</v>
      </c>
      <c r="AE217" s="80" t="str">
        <f>IFERROR(IF(AD217&gt;1,AD217*0.9,""),"")</f>
        <v/>
      </c>
      <c r="AF217" s="80">
        <v>0</v>
      </c>
      <c r="AG217" s="81" t="str">
        <f t="shared" si="183"/>
        <v/>
      </c>
      <c r="AH217" s="16" t="str">
        <f>IFERROR(IF((IFERROR(IF(AF217&gt;1,(AE217-AG217)/AE217,""),(($G217*0.9)-AG217)/($G217*0.9)))&gt;1%,IFERROR(IF(AF217&gt;1,(AE217-AG217)/AE217,""),(($G217*0.9)-AG217)/($G217*0.9)),""),"")</f>
        <v/>
      </c>
      <c r="AI217" s="82">
        <v>0</v>
      </c>
      <c r="AJ217" s="83" t="str">
        <f>IFERROR(IF(AI217&gt;1,AI217*0.9,""),"")</f>
        <v/>
      </c>
      <c r="AK217" s="83">
        <v>0</v>
      </c>
      <c r="AL217" s="84" t="str">
        <f t="shared" si="184"/>
        <v/>
      </c>
      <c r="AM217" s="18" t="str">
        <f>IFERROR(IF((IFERROR(IF(AK217&gt;1,(AJ217-AL217)/AJ217,""),(($G217*0.9)-AL217)/($G217*0.9)))&gt;1%,IFERROR(IF(AK217&gt;1,(AJ217-AL217)/AJ217,""),(($G217*0.9)-AL217)/($G217*0.9)),""),"")</f>
        <v/>
      </c>
      <c r="AN217" s="79">
        <v>1666</v>
      </c>
      <c r="AO217" s="80">
        <f>IFERROR(IF(AN217&gt;1,AN217*0.9,""),"")</f>
        <v>1499.4</v>
      </c>
      <c r="AP217" s="80">
        <v>170</v>
      </c>
      <c r="AQ217" s="81">
        <f t="shared" si="185"/>
        <v>1240</v>
      </c>
      <c r="AR217" s="16">
        <f>IFERROR(IF((IFERROR(IF(AP217&gt;1,(AO217-AQ217)/AO217,""),(($G217*0.9)-AQ217)/($G217*0.9)))&gt;1%,IFERROR(IF(AP217&gt;1,(AO217-AQ217)/AO217,""),(($G217*0.9)-AQ217)/($G217*0.9)),""),"")</f>
        <v>0.17300253434707222</v>
      </c>
    </row>
    <row r="218" spans="1:44" s="5" customFormat="1" ht="12.75" customHeight="1" thickBot="1">
      <c r="A218" s="45" t="s">
        <v>78</v>
      </c>
      <c r="B218" s="38" t="s">
        <v>230</v>
      </c>
      <c r="C218" s="9"/>
      <c r="D218" s="52">
        <v>1.19</v>
      </c>
      <c r="E218" s="2" t="s">
        <v>300</v>
      </c>
      <c r="F218" s="93">
        <v>1979</v>
      </c>
      <c r="G218" s="93">
        <v>1799</v>
      </c>
      <c r="H218" s="126">
        <v>1335</v>
      </c>
      <c r="I218" s="86">
        <v>1499</v>
      </c>
      <c r="J218" s="87">
        <f>IFERROR(IF(I218&gt;1,I218*0.9,""),"")</f>
        <v>1349.1000000000001</v>
      </c>
      <c r="K218" s="87">
        <v>220</v>
      </c>
      <c r="L218" s="88">
        <f>IFERROR(IF(K218&gt;1,($H218-K218),""),"")</f>
        <v>1115</v>
      </c>
      <c r="M218" s="17">
        <f>IFERROR(IF((IFERROR(IF(K218&gt;1,(J218-L218)/J218,""),(($G218*0.9)-L218)/($G218*0.9)))&gt;1%,IFERROR(IF(K218&gt;1,(J218-L218)/J218,""),(($G218*0.9)-L218)/($G218*0.9)),""),"")</f>
        <v>0.17352308946705219</v>
      </c>
      <c r="N218" s="89">
        <v>1499</v>
      </c>
      <c r="O218" s="90">
        <f>IFERROR(IF(N218&gt;1,N218*0.9,""),"")</f>
        <v>1349.1000000000001</v>
      </c>
      <c r="P218" s="90">
        <v>220</v>
      </c>
      <c r="Q218" s="91">
        <f>IFERROR(IF(P218&gt;1,($H218-P218),""),"")</f>
        <v>1115</v>
      </c>
      <c r="R218" s="19">
        <f>IFERROR(IF((IFERROR(IF(P218&gt;1,(O218-Q218)/O218,""),(($G218*0.9)-Q218)/($G218*0.9)))&gt;1%,IFERROR(IF(P218&gt;1,(O218-Q218)/O218,""),(($G218*0.9)-Q218)/($G218*0.9)),""),"")</f>
        <v>0.17352308946705219</v>
      </c>
      <c r="S218" s="126">
        <v>1335</v>
      </c>
      <c r="T218" s="86">
        <v>0</v>
      </c>
      <c r="U218" s="87" t="str">
        <f>IFERROR(IF(T218&gt;1,T218*0.9,""),"")</f>
        <v/>
      </c>
      <c r="V218" s="87">
        <v>0</v>
      </c>
      <c r="W218" s="88" t="str">
        <f t="shared" si="181"/>
        <v/>
      </c>
      <c r="X218" s="17" t="str">
        <f>IFERROR(IF((IFERROR(IF(V218&gt;1,(U218-W218)/U218,""),(($G218*0.9)-W218)/($G218*0.9)))&gt;1%,IFERROR(IF(V218&gt;1,(U218-W218)/U218,""),(($G218*0.9)-W218)/($G218*0.9)),""),"")</f>
        <v/>
      </c>
      <c r="Y218" s="89">
        <v>0</v>
      </c>
      <c r="Z218" s="90" t="str">
        <f>IFERROR(IF(Y218&gt;1,Y218*0.9,""),"")</f>
        <v/>
      </c>
      <c r="AA218" s="90">
        <v>0</v>
      </c>
      <c r="AB218" s="91" t="str">
        <f t="shared" si="182"/>
        <v/>
      </c>
      <c r="AC218" s="19" t="str">
        <f>IFERROR(IF((IFERROR(IF(AA218&gt;1,(Z218-AB218)/Z218,""),(($G218*0.9)-AB218)/($G218*0.9)))&gt;1%,IFERROR(IF(AA218&gt;1,(Z218-AB218)/Z218,""),(($G218*0.9)-AB218)/($G218*0.9)),""),"")</f>
        <v/>
      </c>
      <c r="AD218" s="86">
        <v>0</v>
      </c>
      <c r="AE218" s="87" t="str">
        <f>IFERROR(IF(AD218&gt;1,AD218*0.9,""),"")</f>
        <v/>
      </c>
      <c r="AF218" s="87">
        <v>0</v>
      </c>
      <c r="AG218" s="88" t="str">
        <f t="shared" si="183"/>
        <v/>
      </c>
      <c r="AH218" s="17" t="str">
        <f>IFERROR(IF((IFERROR(IF(AF218&gt;1,(AE218-AG218)/AE218,""),(($G218*0.9)-AG218)/($G218*0.9)))&gt;1%,IFERROR(IF(AF218&gt;1,(AE218-AG218)/AE218,""),(($G218*0.9)-AG218)/($G218*0.9)),""),"")</f>
        <v/>
      </c>
      <c r="AI218" s="89">
        <v>0</v>
      </c>
      <c r="AJ218" s="90" t="str">
        <f>IFERROR(IF(AI218&gt;1,AI218*0.9,""),"")</f>
        <v/>
      </c>
      <c r="AK218" s="90">
        <v>0</v>
      </c>
      <c r="AL218" s="91" t="str">
        <f t="shared" si="184"/>
        <v/>
      </c>
      <c r="AM218" s="19" t="str">
        <f>IFERROR(IF((IFERROR(IF(AK218&gt;1,(AJ218-AL218)/AJ218,""),(($G218*0.9)-AL218)/($G218*0.9)))&gt;1%,IFERROR(IF(AK218&gt;1,(AJ218-AL218)/AJ218,""),(($G218*0.9)-AL218)/($G218*0.9)),""),"")</f>
        <v/>
      </c>
      <c r="AN218" s="86">
        <v>1554</v>
      </c>
      <c r="AO218" s="87">
        <f>IFERROR(IF(AN218&gt;1,AN218*0.9,""),"")</f>
        <v>1398.6000000000001</v>
      </c>
      <c r="AP218" s="87">
        <v>179</v>
      </c>
      <c r="AQ218" s="88">
        <f t="shared" si="185"/>
        <v>1156</v>
      </c>
      <c r="AR218" s="17">
        <f>IFERROR(IF((IFERROR(IF(AP218&gt;1,(AO218-AQ218)/AO218,""),(($G218*0.9)-AQ218)/($G218*0.9)))&gt;1%,IFERROR(IF(AP218&gt;1,(AO218-AQ218)/AO218,""),(($G218*0.9)-AQ218)/($G218*0.9)),""),"")</f>
        <v>0.17345917345917353</v>
      </c>
    </row>
    <row r="219" spans="1:44" s="5" customFormat="1" ht="12.75" customHeight="1">
      <c r="A219" s="44" t="s">
        <v>73</v>
      </c>
      <c r="B219" s="40" t="s">
        <v>230</v>
      </c>
      <c r="C219" s="4"/>
      <c r="D219" s="51">
        <v>0.83</v>
      </c>
      <c r="E219" s="41" t="s">
        <v>301</v>
      </c>
      <c r="F219" s="92">
        <v>989</v>
      </c>
      <c r="G219" s="92">
        <v>899</v>
      </c>
      <c r="H219" s="124">
        <v>708</v>
      </c>
      <c r="I219" s="79">
        <v>721</v>
      </c>
      <c r="J219" s="80">
        <f>IFERROR(IF(I219&gt;1,I219*0.9,""),"")</f>
        <v>648.9</v>
      </c>
      <c r="K219" s="80">
        <v>137</v>
      </c>
      <c r="L219" s="81">
        <f>IFERROR(IF(K219&gt;1,($H219-K219),""),"")</f>
        <v>571</v>
      </c>
      <c r="M219" s="16">
        <f>IFERROR(IF((IFERROR(IF(K219&gt;1,(J219-L219)/J219,""),(($G219*0.9)-L219)/($G219*0.9)))&gt;1%,IFERROR(IF(K219&gt;1,(J219-L219)/J219,""),(($G219*0.9)-L219)/($G219*0.9)),""),"")</f>
        <v>0.12004931422407147</v>
      </c>
      <c r="N219" s="82">
        <v>721</v>
      </c>
      <c r="O219" s="83">
        <f>IFERROR(IF(N219&gt;1,N219*0.9,""),"")</f>
        <v>648.9</v>
      </c>
      <c r="P219" s="83">
        <v>135</v>
      </c>
      <c r="Q219" s="84">
        <f>IFERROR(IF(P219&gt;1,($H219-P219),""),"")</f>
        <v>573</v>
      </c>
      <c r="R219" s="18">
        <f>IFERROR(IF((IFERROR(IF(P219&gt;1,(O219-Q219)/O219,""),(($G219*0.9)-Q219)/($G219*0.9)))&gt;1%,IFERROR(IF(P219&gt;1,(O219-Q219)/O219,""),(($G219*0.9)-Q219)/($G219*0.9)),""),"")</f>
        <v>0.11696717521960237</v>
      </c>
      <c r="S219" s="124">
        <v>708</v>
      </c>
      <c r="T219" s="79">
        <v>0</v>
      </c>
      <c r="U219" s="80" t="str">
        <f>IFERROR(IF(T219&gt;1,T219*0.9,""),"")</f>
        <v/>
      </c>
      <c r="V219" s="80">
        <v>0</v>
      </c>
      <c r="W219" s="81" t="str">
        <f t="shared" si="181"/>
        <v/>
      </c>
      <c r="X219" s="16" t="str">
        <f>IFERROR(IF((IFERROR(IF(V219&gt;1,(U219-W219)/U219,""),(($G219*0.9)-W219)/($G219*0.9)))&gt;1%,IFERROR(IF(V219&gt;1,(U219-W219)/U219,""),(($G219*0.9)-W219)/($G219*0.9)),""),"")</f>
        <v/>
      </c>
      <c r="Y219" s="82">
        <v>832</v>
      </c>
      <c r="Z219" s="83">
        <f>IFERROR(IF(Y219&gt;1,Y219*0.9,""),"")</f>
        <v>748.80000000000007</v>
      </c>
      <c r="AA219" s="83">
        <v>63</v>
      </c>
      <c r="AB219" s="84">
        <f t="shared" si="182"/>
        <v>645</v>
      </c>
      <c r="AC219" s="18">
        <f>IFERROR(IF((IFERROR(IF(AA219&gt;1,(Z219-AB219)/Z219,""),(($G219*0.9)-AB219)/($G219*0.9)))&gt;1%,IFERROR(IF(AA219&gt;1,(Z219-AB219)/Z219,""),(($G219*0.9)-AB219)/($G219*0.9)),""),"")</f>
        <v>0.13862179487179496</v>
      </c>
      <c r="AD219" s="79" t="s">
        <v>235</v>
      </c>
      <c r="AE219" s="80" t="str">
        <f>IFERROR(IF(AD219&gt;1,AD219*0.9,""),"")</f>
        <v/>
      </c>
      <c r="AF219" s="80">
        <v>0</v>
      </c>
      <c r="AG219" s="81" t="str">
        <f t="shared" si="183"/>
        <v/>
      </c>
      <c r="AH219" s="16" t="str">
        <f>IFERROR(IF((IFERROR(IF(AF219&gt;1,(AE219-AG219)/AE219,""),(($G219*0.9)-AG219)/($G219*0.9)))&gt;1%,IFERROR(IF(AF219&gt;1,(AE219-AG219)/AE219,""),(($G219*0.9)-AG219)/($G219*0.9)),""),"")</f>
        <v/>
      </c>
      <c r="AI219" s="82">
        <v>0</v>
      </c>
      <c r="AJ219" s="83" t="str">
        <f>IFERROR(IF(AI219&gt;1,AI219*0.9,""),"")</f>
        <v/>
      </c>
      <c r="AK219" s="83">
        <v>0</v>
      </c>
      <c r="AL219" s="84" t="str">
        <f t="shared" si="184"/>
        <v/>
      </c>
      <c r="AM219" s="18" t="str">
        <f>IFERROR(IF((IFERROR(IF(AK219&gt;1,(AJ219-AL219)/AJ219,""),(($G219*0.9)-AL219)/($G219*0.9)))&gt;1%,IFERROR(IF(AK219&gt;1,(AJ219-AL219)/AJ219,""),(($G219*0.9)-AL219)/($G219*0.9)),""),"")</f>
        <v/>
      </c>
      <c r="AN219" s="79">
        <v>832</v>
      </c>
      <c r="AO219" s="80">
        <f>IFERROR(IF(AN219&gt;1,AN219*0.9,""),"")</f>
        <v>748.80000000000007</v>
      </c>
      <c r="AP219" s="80">
        <v>52</v>
      </c>
      <c r="AQ219" s="81">
        <f t="shared" si="185"/>
        <v>656</v>
      </c>
      <c r="AR219" s="16">
        <f>IFERROR(IF((IFERROR(IF(AP219&gt;1,(AO219-AQ219)/AO219,""),(($G219*0.9)-AQ219)/($G219*0.9)))&gt;1%,IFERROR(IF(AP219&gt;1,(AO219-AQ219)/AO219,""),(($G219*0.9)-AQ219)/($G219*0.9)),""),"")</f>
        <v>0.123931623931624</v>
      </c>
    </row>
    <row r="220" spans="1:44" s="5" customFormat="1" ht="12.75" customHeight="1">
      <c r="A220" s="44" t="s">
        <v>72</v>
      </c>
      <c r="B220" s="40" t="s">
        <v>230</v>
      </c>
      <c r="C220" s="4"/>
      <c r="D220" s="51">
        <v>0.83</v>
      </c>
      <c r="E220" s="41" t="s">
        <v>301</v>
      </c>
      <c r="F220" s="92">
        <v>879</v>
      </c>
      <c r="G220" s="92">
        <v>799</v>
      </c>
      <c r="H220" s="124">
        <v>629</v>
      </c>
      <c r="I220" s="79">
        <v>666</v>
      </c>
      <c r="J220" s="80">
        <f t="shared" ref="J220:J231" si="202">IFERROR(IF(I220&gt;1,I220*0.9,""),"")</f>
        <v>599.4</v>
      </c>
      <c r="K220" s="80">
        <v>104</v>
      </c>
      <c r="L220" s="81">
        <f t="shared" ref="L220:L231" si="203">IFERROR(IF(K220&gt;1,($H220-K220),""),"")</f>
        <v>525</v>
      </c>
      <c r="M220" s="16">
        <f t="shared" ref="M220:M231" si="204">IFERROR(IF((IFERROR(IF(K220&gt;1,(J220-L220)/J220,""),(($G220*0.9)-L220)/($G220*0.9)))&gt;1%,IFERROR(IF(K220&gt;1,(J220-L220)/J220,""),(($G220*0.9)-L220)/($G220*0.9)),""),"")</f>
        <v>0.12412412412412409</v>
      </c>
      <c r="N220" s="82">
        <v>666</v>
      </c>
      <c r="O220" s="83">
        <f t="shared" ref="O220:O231" si="205">IFERROR(IF(N220&gt;1,N220*0.9,""),"")</f>
        <v>599.4</v>
      </c>
      <c r="P220" s="83">
        <v>104</v>
      </c>
      <c r="Q220" s="84">
        <f t="shared" ref="Q220:Q231" si="206">IFERROR(IF(P220&gt;1,($H220-P220),""),"")</f>
        <v>525</v>
      </c>
      <c r="R220" s="18">
        <f t="shared" ref="R220:R231" si="207">IFERROR(IF((IFERROR(IF(P220&gt;1,(O220-Q220)/O220,""),(($G220*0.9)-Q220)/($G220*0.9)))&gt;1%,IFERROR(IF(P220&gt;1,(O220-Q220)/O220,""),(($G220*0.9)-Q220)/($G220*0.9)),""),"")</f>
        <v>0.12412412412412409</v>
      </c>
      <c r="S220" s="124">
        <v>629</v>
      </c>
      <c r="T220" s="79">
        <v>0</v>
      </c>
      <c r="U220" s="80" t="str">
        <f t="shared" ref="U220:U231" si="208">IFERROR(IF(T220&gt;1,T220*0.9,""),"")</f>
        <v/>
      </c>
      <c r="V220" s="80">
        <v>0</v>
      </c>
      <c r="W220" s="81" t="str">
        <f t="shared" si="181"/>
        <v/>
      </c>
      <c r="X220" s="16" t="str">
        <f t="shared" ref="X220:X231" si="209">IFERROR(IF((IFERROR(IF(V220&gt;1,(U220-W220)/U220,""),(($G220*0.9)-W220)/($G220*0.9)))&gt;1%,IFERROR(IF(V220&gt;1,(U220-W220)/U220,""),(($G220*0.9)-W220)/($G220*0.9)),""),"")</f>
        <v/>
      </c>
      <c r="Y220" s="82">
        <v>721</v>
      </c>
      <c r="Z220" s="83">
        <f t="shared" ref="Z220:Z231" si="210">IFERROR(IF(Y220&gt;1,Y220*0.9,""),"")</f>
        <v>648.9</v>
      </c>
      <c r="AA220" s="83">
        <v>69</v>
      </c>
      <c r="AB220" s="84">
        <f t="shared" si="182"/>
        <v>560</v>
      </c>
      <c r="AC220" s="18">
        <f t="shared" ref="AC220:AC231" si="211">IFERROR(IF((IFERROR(IF(AA220&gt;1,(Z220-AB220)/Z220,""),(($G220*0.9)-AB220)/($G220*0.9)))&gt;1%,IFERROR(IF(AA220&gt;1,(Z220-AB220)/Z220,""),(($G220*0.9)-AB220)/($G220*0.9)),""),"")</f>
        <v>0.13700107874865153</v>
      </c>
      <c r="AD220" s="79" t="s">
        <v>235</v>
      </c>
      <c r="AE220" s="80" t="str">
        <f t="shared" ref="AE220:AE231" si="212">IFERROR(IF(AD220&gt;1,AD220*0.9,""),"")</f>
        <v/>
      </c>
      <c r="AF220" s="80">
        <v>0</v>
      </c>
      <c r="AG220" s="81" t="str">
        <f t="shared" si="183"/>
        <v/>
      </c>
      <c r="AH220" s="16" t="str">
        <f t="shared" ref="AH220:AH231" si="213">IFERROR(IF((IFERROR(IF(AF220&gt;1,(AE220-AG220)/AE220,""),(($G220*0.9)-AG220)/($G220*0.9)))&gt;1%,IFERROR(IF(AF220&gt;1,(AE220-AG220)/AE220,""),(($G220*0.9)-AG220)/($G220*0.9)),""),"")</f>
        <v/>
      </c>
      <c r="AI220" s="82">
        <v>0</v>
      </c>
      <c r="AJ220" s="83" t="str">
        <f t="shared" ref="AJ220:AJ231" si="214">IFERROR(IF(AI220&gt;1,AI220*0.9,""),"")</f>
        <v/>
      </c>
      <c r="AK220" s="83">
        <v>0</v>
      </c>
      <c r="AL220" s="84" t="str">
        <f t="shared" si="184"/>
        <v/>
      </c>
      <c r="AM220" s="18" t="str">
        <f t="shared" ref="AM220:AM231" si="215">IFERROR(IF((IFERROR(IF(AK220&gt;1,(AJ220-AL220)/AJ220,""),(($G220*0.9)-AL220)/($G220*0.9)))&gt;1%,IFERROR(IF(AK220&gt;1,(AJ220-AL220)/AJ220,""),(($G220*0.9)-AL220)/($G220*0.9)),""),"")</f>
        <v/>
      </c>
      <c r="AN220" s="79">
        <v>721</v>
      </c>
      <c r="AO220" s="80">
        <f t="shared" ref="AO220:AO231" si="216">IFERROR(IF(AN220&gt;1,AN220*0.9,""),"")</f>
        <v>648.9</v>
      </c>
      <c r="AP220" s="80">
        <v>60</v>
      </c>
      <c r="AQ220" s="81">
        <f t="shared" si="185"/>
        <v>569</v>
      </c>
      <c r="AR220" s="16">
        <f t="shared" ref="AR220:AR231" si="217">IFERROR(IF((IFERROR(IF(AP220&gt;1,(AO220-AQ220)/AO220,""),(($G220*0.9)-AQ220)/($G220*0.9)))&gt;1%,IFERROR(IF(AP220&gt;1,(AO220-AQ220)/AO220,""),(($G220*0.9)-AQ220)/($G220*0.9)),""),"")</f>
        <v>0.12313145322854058</v>
      </c>
    </row>
    <row r="221" spans="1:44" s="5" customFormat="1" ht="12.75" customHeight="1">
      <c r="A221" s="44" t="s">
        <v>211</v>
      </c>
      <c r="B221" s="40" t="s">
        <v>230</v>
      </c>
      <c r="C221" s="4" t="s">
        <v>5</v>
      </c>
      <c r="D221" s="51">
        <v>0.83</v>
      </c>
      <c r="E221" s="41" t="s">
        <v>301</v>
      </c>
      <c r="F221" s="92">
        <v>0</v>
      </c>
      <c r="G221" s="92">
        <v>0</v>
      </c>
      <c r="H221" s="124">
        <v>867</v>
      </c>
      <c r="I221" s="79">
        <v>0</v>
      </c>
      <c r="J221" s="80" t="str">
        <f t="shared" si="202"/>
        <v/>
      </c>
      <c r="K221" s="80">
        <v>0</v>
      </c>
      <c r="L221" s="81" t="str">
        <f t="shared" si="203"/>
        <v/>
      </c>
      <c r="M221" s="16" t="str">
        <f t="shared" si="204"/>
        <v/>
      </c>
      <c r="N221" s="82">
        <v>0</v>
      </c>
      <c r="O221" s="83" t="str">
        <f t="shared" si="205"/>
        <v/>
      </c>
      <c r="P221" s="83">
        <v>0</v>
      </c>
      <c r="Q221" s="84" t="str">
        <f t="shared" si="206"/>
        <v/>
      </c>
      <c r="R221" s="18" t="str">
        <f t="shared" si="207"/>
        <v/>
      </c>
      <c r="S221" s="124">
        <v>0</v>
      </c>
      <c r="T221" s="79">
        <v>0</v>
      </c>
      <c r="U221" s="80" t="str">
        <f t="shared" si="208"/>
        <v/>
      </c>
      <c r="V221" s="80">
        <v>0</v>
      </c>
      <c r="W221" s="81" t="str">
        <f t="shared" si="181"/>
        <v/>
      </c>
      <c r="X221" s="16" t="str">
        <f t="shared" si="209"/>
        <v/>
      </c>
      <c r="Y221" s="82">
        <v>0</v>
      </c>
      <c r="Z221" s="83" t="str">
        <f t="shared" si="210"/>
        <v/>
      </c>
      <c r="AA221" s="83">
        <v>0</v>
      </c>
      <c r="AB221" s="84" t="str">
        <f t="shared" si="182"/>
        <v/>
      </c>
      <c r="AC221" s="18" t="str">
        <f t="shared" si="211"/>
        <v/>
      </c>
      <c r="AD221" s="79">
        <v>0</v>
      </c>
      <c r="AE221" s="80" t="str">
        <f t="shared" si="212"/>
        <v/>
      </c>
      <c r="AF221" s="80">
        <v>0</v>
      </c>
      <c r="AG221" s="81" t="str">
        <f t="shared" si="183"/>
        <v/>
      </c>
      <c r="AH221" s="16" t="str">
        <f t="shared" si="213"/>
        <v/>
      </c>
      <c r="AI221" s="82">
        <v>0</v>
      </c>
      <c r="AJ221" s="83" t="str">
        <f t="shared" si="214"/>
        <v/>
      </c>
      <c r="AK221" s="83">
        <v>0</v>
      </c>
      <c r="AL221" s="84" t="str">
        <f t="shared" si="184"/>
        <v/>
      </c>
      <c r="AM221" s="18" t="str">
        <f t="shared" si="215"/>
        <v/>
      </c>
      <c r="AN221" s="79">
        <v>0</v>
      </c>
      <c r="AO221" s="80" t="str">
        <f t="shared" si="216"/>
        <v/>
      </c>
      <c r="AP221" s="80">
        <v>0</v>
      </c>
      <c r="AQ221" s="81" t="str">
        <f t="shared" si="185"/>
        <v/>
      </c>
      <c r="AR221" s="16" t="str">
        <f t="shared" si="217"/>
        <v/>
      </c>
    </row>
    <row r="222" spans="1:44" s="5" customFormat="1" ht="12.75" customHeight="1">
      <c r="A222" s="44" t="s">
        <v>476</v>
      </c>
      <c r="B222" s="40" t="s">
        <v>230</v>
      </c>
      <c r="C222" s="4" t="s">
        <v>6</v>
      </c>
      <c r="D222" s="51">
        <v>0.83</v>
      </c>
      <c r="E222" s="41" t="s">
        <v>301</v>
      </c>
      <c r="F222" s="92">
        <v>1209</v>
      </c>
      <c r="G222" s="92">
        <v>1099</v>
      </c>
      <c r="H222" s="124">
        <v>876</v>
      </c>
      <c r="I222" s="79">
        <v>832</v>
      </c>
      <c r="J222" s="80">
        <f t="shared" si="202"/>
        <v>748.80000000000007</v>
      </c>
      <c r="K222" s="80">
        <v>212</v>
      </c>
      <c r="L222" s="81">
        <f t="shared" si="203"/>
        <v>664</v>
      </c>
      <c r="M222" s="16">
        <f t="shared" si="204"/>
        <v>0.11324786324786333</v>
      </c>
      <c r="N222" s="82">
        <v>832</v>
      </c>
      <c r="O222" s="83">
        <f t="shared" si="205"/>
        <v>748.80000000000007</v>
      </c>
      <c r="P222" s="83">
        <v>212</v>
      </c>
      <c r="Q222" s="84">
        <f t="shared" si="206"/>
        <v>664</v>
      </c>
      <c r="R222" s="18">
        <f t="shared" si="207"/>
        <v>0.11324786324786333</v>
      </c>
      <c r="S222" s="124">
        <v>876</v>
      </c>
      <c r="T222" s="79">
        <v>0</v>
      </c>
      <c r="U222" s="80" t="str">
        <f t="shared" si="208"/>
        <v/>
      </c>
      <c r="V222" s="80">
        <v>0</v>
      </c>
      <c r="W222" s="81" t="str">
        <f t="shared" si="181"/>
        <v/>
      </c>
      <c r="X222" s="16" t="str">
        <f t="shared" si="209"/>
        <v/>
      </c>
      <c r="Y222" s="82">
        <v>943</v>
      </c>
      <c r="Z222" s="83">
        <f t="shared" si="210"/>
        <v>848.7</v>
      </c>
      <c r="AA222" s="83">
        <v>125</v>
      </c>
      <c r="AB222" s="84">
        <f t="shared" si="182"/>
        <v>751</v>
      </c>
      <c r="AC222" s="18">
        <f t="shared" si="211"/>
        <v>0.11511723812890308</v>
      </c>
      <c r="AD222" s="79">
        <v>943</v>
      </c>
      <c r="AE222" s="80">
        <f t="shared" si="212"/>
        <v>848.7</v>
      </c>
      <c r="AF222" s="80">
        <v>123</v>
      </c>
      <c r="AG222" s="81">
        <f t="shared" si="183"/>
        <v>753</v>
      </c>
      <c r="AH222" s="16">
        <f t="shared" si="213"/>
        <v>0.11276069282431959</v>
      </c>
      <c r="AI222" s="82">
        <v>0</v>
      </c>
      <c r="AJ222" s="83" t="str">
        <f t="shared" si="214"/>
        <v/>
      </c>
      <c r="AK222" s="83">
        <v>0</v>
      </c>
      <c r="AL222" s="84" t="str">
        <f t="shared" si="184"/>
        <v/>
      </c>
      <c r="AM222" s="18" t="str">
        <f t="shared" si="215"/>
        <v/>
      </c>
      <c r="AN222" s="79">
        <v>0</v>
      </c>
      <c r="AO222" s="80" t="str">
        <f t="shared" si="216"/>
        <v/>
      </c>
      <c r="AP222" s="80">
        <v>0</v>
      </c>
      <c r="AQ222" s="81" t="str">
        <f t="shared" si="185"/>
        <v/>
      </c>
      <c r="AR222" s="16" t="str">
        <f t="shared" si="217"/>
        <v/>
      </c>
    </row>
    <row r="223" spans="1:44" s="5" customFormat="1" ht="12.75" customHeight="1">
      <c r="A223" s="44" t="s">
        <v>267</v>
      </c>
      <c r="B223" s="40" t="s">
        <v>230</v>
      </c>
      <c r="C223" s="4" t="s">
        <v>5</v>
      </c>
      <c r="D223" s="51">
        <v>0.83</v>
      </c>
      <c r="E223" s="41" t="s">
        <v>301</v>
      </c>
      <c r="F223" s="92">
        <v>0</v>
      </c>
      <c r="G223" s="92">
        <v>0</v>
      </c>
      <c r="H223" s="124">
        <v>906</v>
      </c>
      <c r="I223" s="79">
        <v>0</v>
      </c>
      <c r="J223" s="80" t="str">
        <f t="shared" si="202"/>
        <v/>
      </c>
      <c r="K223" s="80">
        <v>0</v>
      </c>
      <c r="L223" s="81" t="str">
        <f t="shared" si="203"/>
        <v/>
      </c>
      <c r="M223" s="16" t="str">
        <f t="shared" si="204"/>
        <v/>
      </c>
      <c r="N223" s="82">
        <v>0</v>
      </c>
      <c r="O223" s="83" t="str">
        <f t="shared" si="205"/>
        <v/>
      </c>
      <c r="P223" s="83">
        <v>0</v>
      </c>
      <c r="Q223" s="84" t="str">
        <f t="shared" si="206"/>
        <v/>
      </c>
      <c r="R223" s="18" t="str">
        <f t="shared" si="207"/>
        <v/>
      </c>
      <c r="S223" s="124">
        <v>0</v>
      </c>
      <c r="T223" s="79">
        <v>0</v>
      </c>
      <c r="U223" s="80" t="str">
        <f t="shared" si="208"/>
        <v/>
      </c>
      <c r="V223" s="80">
        <v>0</v>
      </c>
      <c r="W223" s="81" t="str">
        <f t="shared" si="181"/>
        <v/>
      </c>
      <c r="X223" s="16" t="str">
        <f t="shared" si="209"/>
        <v/>
      </c>
      <c r="Y223" s="82">
        <v>0</v>
      </c>
      <c r="Z223" s="83" t="str">
        <f t="shared" si="210"/>
        <v/>
      </c>
      <c r="AA223" s="83">
        <v>0</v>
      </c>
      <c r="AB223" s="84" t="str">
        <f t="shared" si="182"/>
        <v/>
      </c>
      <c r="AC223" s="18" t="str">
        <f t="shared" si="211"/>
        <v/>
      </c>
      <c r="AD223" s="79">
        <v>0</v>
      </c>
      <c r="AE223" s="80" t="str">
        <f t="shared" si="212"/>
        <v/>
      </c>
      <c r="AF223" s="80">
        <v>0</v>
      </c>
      <c r="AG223" s="81" t="str">
        <f t="shared" si="183"/>
        <v/>
      </c>
      <c r="AH223" s="16" t="str">
        <f t="shared" si="213"/>
        <v/>
      </c>
      <c r="AI223" s="82">
        <v>0</v>
      </c>
      <c r="AJ223" s="83" t="str">
        <f t="shared" si="214"/>
        <v/>
      </c>
      <c r="AK223" s="83">
        <v>0</v>
      </c>
      <c r="AL223" s="84" t="str">
        <f t="shared" si="184"/>
        <v/>
      </c>
      <c r="AM223" s="18" t="str">
        <f t="shared" si="215"/>
        <v/>
      </c>
      <c r="AN223" s="79">
        <v>0</v>
      </c>
      <c r="AO223" s="80" t="str">
        <f t="shared" si="216"/>
        <v/>
      </c>
      <c r="AP223" s="80">
        <v>0</v>
      </c>
      <c r="AQ223" s="81" t="str">
        <f t="shared" si="185"/>
        <v/>
      </c>
      <c r="AR223" s="16" t="str">
        <f t="shared" si="217"/>
        <v/>
      </c>
    </row>
    <row r="224" spans="1:44" s="5" customFormat="1" ht="12.75" customHeight="1">
      <c r="A224" s="44" t="s">
        <v>477</v>
      </c>
      <c r="B224" s="40" t="s">
        <v>230</v>
      </c>
      <c r="C224" s="4" t="s">
        <v>6</v>
      </c>
      <c r="D224" s="51">
        <v>0.83</v>
      </c>
      <c r="E224" s="41" t="s">
        <v>301</v>
      </c>
      <c r="F224" s="92">
        <v>1264</v>
      </c>
      <c r="G224" s="92">
        <v>1149</v>
      </c>
      <c r="H224" s="124">
        <v>915</v>
      </c>
      <c r="I224" s="79">
        <v>832</v>
      </c>
      <c r="J224" s="80">
        <f t="shared" si="202"/>
        <v>748.80000000000007</v>
      </c>
      <c r="K224" s="80">
        <v>251</v>
      </c>
      <c r="L224" s="81">
        <f t="shared" si="203"/>
        <v>664</v>
      </c>
      <c r="M224" s="16">
        <f t="shared" si="204"/>
        <v>0.11324786324786333</v>
      </c>
      <c r="N224" s="82">
        <v>832</v>
      </c>
      <c r="O224" s="83">
        <f t="shared" si="205"/>
        <v>748.80000000000007</v>
      </c>
      <c r="P224" s="83">
        <v>251</v>
      </c>
      <c r="Q224" s="84">
        <f t="shared" si="206"/>
        <v>664</v>
      </c>
      <c r="R224" s="18">
        <f t="shared" si="207"/>
        <v>0.11324786324786333</v>
      </c>
      <c r="S224" s="124">
        <v>915</v>
      </c>
      <c r="T224" s="79">
        <v>0</v>
      </c>
      <c r="U224" s="80" t="str">
        <f t="shared" si="208"/>
        <v/>
      </c>
      <c r="V224" s="80">
        <v>0</v>
      </c>
      <c r="W224" s="81" t="str">
        <f t="shared" si="181"/>
        <v/>
      </c>
      <c r="X224" s="16" t="str">
        <f t="shared" si="209"/>
        <v/>
      </c>
      <c r="Y224" s="82">
        <v>999</v>
      </c>
      <c r="Z224" s="83">
        <f t="shared" si="210"/>
        <v>899.1</v>
      </c>
      <c r="AA224" s="83">
        <v>120</v>
      </c>
      <c r="AB224" s="84">
        <f t="shared" si="182"/>
        <v>795</v>
      </c>
      <c r="AC224" s="18">
        <f t="shared" si="211"/>
        <v>0.11578244911578248</v>
      </c>
      <c r="AD224" s="79">
        <v>999</v>
      </c>
      <c r="AE224" s="80">
        <f t="shared" si="212"/>
        <v>899.1</v>
      </c>
      <c r="AF224" s="80">
        <v>118</v>
      </c>
      <c r="AG224" s="81">
        <f t="shared" si="183"/>
        <v>797</v>
      </c>
      <c r="AH224" s="16">
        <f t="shared" si="213"/>
        <v>0.11355800244689136</v>
      </c>
      <c r="AI224" s="82">
        <v>0</v>
      </c>
      <c r="AJ224" s="83" t="str">
        <f t="shared" si="214"/>
        <v/>
      </c>
      <c r="AK224" s="83">
        <v>0</v>
      </c>
      <c r="AL224" s="84" t="str">
        <f t="shared" si="184"/>
        <v/>
      </c>
      <c r="AM224" s="18" t="str">
        <f t="shared" si="215"/>
        <v/>
      </c>
      <c r="AN224" s="79">
        <v>0</v>
      </c>
      <c r="AO224" s="80" t="str">
        <f t="shared" si="216"/>
        <v/>
      </c>
      <c r="AP224" s="80">
        <v>0</v>
      </c>
      <c r="AQ224" s="81" t="str">
        <f t="shared" si="185"/>
        <v/>
      </c>
      <c r="AR224" s="16" t="str">
        <f t="shared" si="217"/>
        <v/>
      </c>
    </row>
    <row r="225" spans="1:44" s="5" customFormat="1" ht="12.75" customHeight="1">
      <c r="A225" s="44" t="s">
        <v>209</v>
      </c>
      <c r="B225" s="40" t="s">
        <v>230</v>
      </c>
      <c r="C225" s="4" t="s">
        <v>5</v>
      </c>
      <c r="D225" s="51">
        <v>0.83</v>
      </c>
      <c r="E225" s="41" t="s">
        <v>301</v>
      </c>
      <c r="F225" s="92">
        <v>0</v>
      </c>
      <c r="G225" s="92">
        <v>0</v>
      </c>
      <c r="H225" s="124">
        <v>747</v>
      </c>
      <c r="I225" s="79">
        <v>0</v>
      </c>
      <c r="J225" s="80" t="str">
        <f t="shared" si="202"/>
        <v/>
      </c>
      <c r="K225" s="80">
        <v>0</v>
      </c>
      <c r="L225" s="81" t="str">
        <f t="shared" si="203"/>
        <v/>
      </c>
      <c r="M225" s="16" t="str">
        <f t="shared" si="204"/>
        <v/>
      </c>
      <c r="N225" s="82">
        <v>0</v>
      </c>
      <c r="O225" s="83" t="str">
        <f t="shared" si="205"/>
        <v/>
      </c>
      <c r="P225" s="83">
        <v>0</v>
      </c>
      <c r="Q225" s="84" t="str">
        <f t="shared" si="206"/>
        <v/>
      </c>
      <c r="R225" s="18" t="str">
        <f t="shared" si="207"/>
        <v/>
      </c>
      <c r="S225" s="124">
        <v>0</v>
      </c>
      <c r="T225" s="79">
        <v>0</v>
      </c>
      <c r="U225" s="80" t="str">
        <f t="shared" si="208"/>
        <v/>
      </c>
      <c r="V225" s="80">
        <v>0</v>
      </c>
      <c r="W225" s="81" t="str">
        <f t="shared" si="181"/>
        <v/>
      </c>
      <c r="X225" s="16" t="str">
        <f t="shared" si="209"/>
        <v/>
      </c>
      <c r="Y225" s="82">
        <v>0</v>
      </c>
      <c r="Z225" s="83" t="str">
        <f t="shared" si="210"/>
        <v/>
      </c>
      <c r="AA225" s="83">
        <v>0</v>
      </c>
      <c r="AB225" s="84" t="str">
        <f t="shared" si="182"/>
        <v/>
      </c>
      <c r="AC225" s="18" t="str">
        <f t="shared" si="211"/>
        <v/>
      </c>
      <c r="AD225" s="79">
        <v>0</v>
      </c>
      <c r="AE225" s="80" t="str">
        <f t="shared" si="212"/>
        <v/>
      </c>
      <c r="AF225" s="80">
        <v>0</v>
      </c>
      <c r="AG225" s="81" t="str">
        <f t="shared" si="183"/>
        <v/>
      </c>
      <c r="AH225" s="16" t="str">
        <f t="shared" si="213"/>
        <v/>
      </c>
      <c r="AI225" s="82">
        <v>0</v>
      </c>
      <c r="AJ225" s="83" t="str">
        <f t="shared" si="214"/>
        <v/>
      </c>
      <c r="AK225" s="83">
        <v>0</v>
      </c>
      <c r="AL225" s="84" t="str">
        <f t="shared" si="184"/>
        <v/>
      </c>
      <c r="AM225" s="18" t="str">
        <f t="shared" si="215"/>
        <v/>
      </c>
      <c r="AN225" s="79">
        <v>0</v>
      </c>
      <c r="AO225" s="80" t="str">
        <f t="shared" si="216"/>
        <v/>
      </c>
      <c r="AP225" s="80">
        <v>0</v>
      </c>
      <c r="AQ225" s="81" t="str">
        <f t="shared" si="185"/>
        <v/>
      </c>
      <c r="AR225" s="16" t="str">
        <f t="shared" si="217"/>
        <v/>
      </c>
    </row>
    <row r="226" spans="1:44" s="5" customFormat="1" ht="12.75" customHeight="1">
      <c r="A226" s="44" t="s">
        <v>210</v>
      </c>
      <c r="B226" s="40" t="s">
        <v>230</v>
      </c>
      <c r="C226" s="4" t="s">
        <v>5</v>
      </c>
      <c r="D226" s="51">
        <v>0.83</v>
      </c>
      <c r="E226" s="41" t="s">
        <v>301</v>
      </c>
      <c r="F226" s="92">
        <v>0</v>
      </c>
      <c r="G226" s="92">
        <v>0</v>
      </c>
      <c r="H226" s="124">
        <v>786</v>
      </c>
      <c r="I226" s="79">
        <v>0</v>
      </c>
      <c r="J226" s="80" t="str">
        <f t="shared" si="202"/>
        <v/>
      </c>
      <c r="K226" s="80">
        <v>0</v>
      </c>
      <c r="L226" s="81" t="str">
        <f t="shared" si="203"/>
        <v/>
      </c>
      <c r="M226" s="16" t="str">
        <f t="shared" si="204"/>
        <v/>
      </c>
      <c r="N226" s="82">
        <v>0</v>
      </c>
      <c r="O226" s="83" t="str">
        <f t="shared" si="205"/>
        <v/>
      </c>
      <c r="P226" s="83">
        <v>0</v>
      </c>
      <c r="Q226" s="84" t="str">
        <f t="shared" si="206"/>
        <v/>
      </c>
      <c r="R226" s="18" t="str">
        <f t="shared" si="207"/>
        <v/>
      </c>
      <c r="S226" s="124">
        <v>0</v>
      </c>
      <c r="T226" s="79">
        <v>0</v>
      </c>
      <c r="U226" s="80" t="str">
        <f t="shared" si="208"/>
        <v/>
      </c>
      <c r="V226" s="80">
        <v>0</v>
      </c>
      <c r="W226" s="81" t="str">
        <f t="shared" si="181"/>
        <v/>
      </c>
      <c r="X226" s="16" t="str">
        <f t="shared" si="209"/>
        <v/>
      </c>
      <c r="Y226" s="82">
        <v>0</v>
      </c>
      <c r="Z226" s="83" t="str">
        <f t="shared" si="210"/>
        <v/>
      </c>
      <c r="AA226" s="83">
        <v>0</v>
      </c>
      <c r="AB226" s="84" t="str">
        <f t="shared" si="182"/>
        <v/>
      </c>
      <c r="AC226" s="18" t="str">
        <f t="shared" si="211"/>
        <v/>
      </c>
      <c r="AD226" s="79">
        <v>0</v>
      </c>
      <c r="AE226" s="80" t="str">
        <f t="shared" si="212"/>
        <v/>
      </c>
      <c r="AF226" s="80">
        <v>0</v>
      </c>
      <c r="AG226" s="81" t="str">
        <f t="shared" si="183"/>
        <v/>
      </c>
      <c r="AH226" s="16" t="str">
        <f t="shared" si="213"/>
        <v/>
      </c>
      <c r="AI226" s="82">
        <v>0</v>
      </c>
      <c r="AJ226" s="83" t="str">
        <f t="shared" si="214"/>
        <v/>
      </c>
      <c r="AK226" s="83">
        <v>0</v>
      </c>
      <c r="AL226" s="84" t="str">
        <f t="shared" si="184"/>
        <v/>
      </c>
      <c r="AM226" s="18" t="str">
        <f t="shared" si="215"/>
        <v/>
      </c>
      <c r="AN226" s="79">
        <v>0</v>
      </c>
      <c r="AO226" s="80" t="str">
        <f t="shared" si="216"/>
        <v/>
      </c>
      <c r="AP226" s="80">
        <v>0</v>
      </c>
      <c r="AQ226" s="81" t="str">
        <f t="shared" si="185"/>
        <v/>
      </c>
      <c r="AR226" s="16" t="str">
        <f t="shared" si="217"/>
        <v/>
      </c>
    </row>
    <row r="227" spans="1:44" s="5" customFormat="1" ht="12.75" customHeight="1">
      <c r="A227" s="44" t="s">
        <v>478</v>
      </c>
      <c r="B227" s="40" t="s">
        <v>230</v>
      </c>
      <c r="C227" s="4" t="s">
        <v>6</v>
      </c>
      <c r="D227" s="51">
        <v>0.83</v>
      </c>
      <c r="E227" s="41" t="s">
        <v>301</v>
      </c>
      <c r="F227" s="92">
        <v>1099</v>
      </c>
      <c r="G227" s="92">
        <v>999</v>
      </c>
      <c r="H227" s="124">
        <v>778</v>
      </c>
      <c r="I227" s="79">
        <v>777</v>
      </c>
      <c r="J227" s="80">
        <f t="shared" si="202"/>
        <v>699.30000000000007</v>
      </c>
      <c r="K227" s="80">
        <v>164</v>
      </c>
      <c r="L227" s="81">
        <f t="shared" si="203"/>
        <v>614</v>
      </c>
      <c r="M227" s="16">
        <f t="shared" si="204"/>
        <v>0.12197912197912207</v>
      </c>
      <c r="N227" s="82">
        <v>777</v>
      </c>
      <c r="O227" s="83">
        <f t="shared" si="205"/>
        <v>699.30000000000007</v>
      </c>
      <c r="P227" s="83">
        <v>160</v>
      </c>
      <c r="Q227" s="84">
        <f t="shared" si="206"/>
        <v>618</v>
      </c>
      <c r="R227" s="18">
        <f t="shared" si="207"/>
        <v>0.11625911625911635</v>
      </c>
      <c r="S227" s="124">
        <v>778</v>
      </c>
      <c r="T227" s="79">
        <v>0</v>
      </c>
      <c r="U227" s="80" t="str">
        <f t="shared" si="208"/>
        <v/>
      </c>
      <c r="V227" s="80">
        <v>0</v>
      </c>
      <c r="W227" s="81" t="str">
        <f t="shared" si="181"/>
        <v/>
      </c>
      <c r="X227" s="16" t="str">
        <f t="shared" si="209"/>
        <v/>
      </c>
      <c r="Y227" s="82">
        <v>832</v>
      </c>
      <c r="Z227" s="83">
        <f t="shared" si="210"/>
        <v>748.80000000000007</v>
      </c>
      <c r="AA227" s="83">
        <v>132</v>
      </c>
      <c r="AB227" s="84">
        <f t="shared" si="182"/>
        <v>646</v>
      </c>
      <c r="AC227" s="18">
        <f t="shared" si="211"/>
        <v>0.13728632478632485</v>
      </c>
      <c r="AD227" s="79">
        <v>832</v>
      </c>
      <c r="AE227" s="80">
        <f t="shared" si="212"/>
        <v>748.80000000000007</v>
      </c>
      <c r="AF227" s="80">
        <v>129</v>
      </c>
      <c r="AG227" s="81">
        <f t="shared" si="183"/>
        <v>649</v>
      </c>
      <c r="AH227" s="16">
        <f t="shared" si="213"/>
        <v>0.13327991452991461</v>
      </c>
      <c r="AI227" s="82">
        <v>0</v>
      </c>
      <c r="AJ227" s="83" t="str">
        <f t="shared" si="214"/>
        <v/>
      </c>
      <c r="AK227" s="83">
        <v>0</v>
      </c>
      <c r="AL227" s="84" t="str">
        <f t="shared" si="184"/>
        <v/>
      </c>
      <c r="AM227" s="18" t="str">
        <f t="shared" si="215"/>
        <v/>
      </c>
      <c r="AN227" s="79">
        <v>0</v>
      </c>
      <c r="AO227" s="80" t="str">
        <f t="shared" si="216"/>
        <v/>
      </c>
      <c r="AP227" s="80">
        <v>0</v>
      </c>
      <c r="AQ227" s="81" t="str">
        <f t="shared" si="185"/>
        <v/>
      </c>
      <c r="AR227" s="16" t="str">
        <f t="shared" si="217"/>
        <v/>
      </c>
    </row>
    <row r="228" spans="1:44" s="5" customFormat="1" ht="12.75" customHeight="1">
      <c r="A228" s="44" t="s">
        <v>208</v>
      </c>
      <c r="B228" s="40" t="s">
        <v>230</v>
      </c>
      <c r="C228" s="4" t="s">
        <v>5</v>
      </c>
      <c r="D228" s="51">
        <v>0.83</v>
      </c>
      <c r="E228" s="41" t="s">
        <v>301</v>
      </c>
      <c r="F228" s="92">
        <v>0</v>
      </c>
      <c r="G228" s="92">
        <v>0</v>
      </c>
      <c r="H228" s="124">
        <v>747</v>
      </c>
      <c r="I228" s="79">
        <v>0</v>
      </c>
      <c r="J228" s="80" t="str">
        <f t="shared" si="202"/>
        <v/>
      </c>
      <c r="K228" s="80">
        <v>0</v>
      </c>
      <c r="L228" s="81" t="str">
        <f t="shared" si="203"/>
        <v/>
      </c>
      <c r="M228" s="16" t="str">
        <f t="shared" si="204"/>
        <v/>
      </c>
      <c r="N228" s="82">
        <v>0</v>
      </c>
      <c r="O228" s="83" t="str">
        <f t="shared" si="205"/>
        <v/>
      </c>
      <c r="P228" s="83">
        <v>0</v>
      </c>
      <c r="Q228" s="84" t="str">
        <f t="shared" si="206"/>
        <v/>
      </c>
      <c r="R228" s="18" t="str">
        <f t="shared" si="207"/>
        <v/>
      </c>
      <c r="S228" s="124">
        <v>0</v>
      </c>
      <c r="T228" s="79">
        <v>0</v>
      </c>
      <c r="U228" s="80" t="str">
        <f t="shared" si="208"/>
        <v/>
      </c>
      <c r="V228" s="80">
        <v>0</v>
      </c>
      <c r="W228" s="81" t="str">
        <f t="shared" si="181"/>
        <v/>
      </c>
      <c r="X228" s="16" t="str">
        <f t="shared" si="209"/>
        <v/>
      </c>
      <c r="Y228" s="82">
        <v>0</v>
      </c>
      <c r="Z228" s="83" t="str">
        <f t="shared" si="210"/>
        <v/>
      </c>
      <c r="AA228" s="83">
        <v>0</v>
      </c>
      <c r="AB228" s="84" t="str">
        <f t="shared" si="182"/>
        <v/>
      </c>
      <c r="AC228" s="18" t="str">
        <f t="shared" si="211"/>
        <v/>
      </c>
      <c r="AD228" s="79">
        <v>0</v>
      </c>
      <c r="AE228" s="80" t="str">
        <f t="shared" si="212"/>
        <v/>
      </c>
      <c r="AF228" s="80">
        <v>0</v>
      </c>
      <c r="AG228" s="81" t="str">
        <f t="shared" si="183"/>
        <v/>
      </c>
      <c r="AH228" s="16" t="str">
        <f t="shared" si="213"/>
        <v/>
      </c>
      <c r="AI228" s="82">
        <v>0</v>
      </c>
      <c r="AJ228" s="83" t="str">
        <f t="shared" si="214"/>
        <v/>
      </c>
      <c r="AK228" s="83">
        <v>0</v>
      </c>
      <c r="AL228" s="84" t="str">
        <f t="shared" si="184"/>
        <v/>
      </c>
      <c r="AM228" s="18" t="str">
        <f t="shared" si="215"/>
        <v/>
      </c>
      <c r="AN228" s="79">
        <v>0</v>
      </c>
      <c r="AO228" s="80" t="str">
        <f t="shared" si="216"/>
        <v/>
      </c>
      <c r="AP228" s="80">
        <v>0</v>
      </c>
      <c r="AQ228" s="81" t="str">
        <f t="shared" si="185"/>
        <v/>
      </c>
      <c r="AR228" s="16" t="str">
        <f t="shared" si="217"/>
        <v/>
      </c>
    </row>
    <row r="229" spans="1:44" s="5" customFormat="1" ht="12.75" customHeight="1">
      <c r="A229" s="44" t="s">
        <v>479</v>
      </c>
      <c r="B229" s="40" t="s">
        <v>230</v>
      </c>
      <c r="C229" s="4" t="s">
        <v>6</v>
      </c>
      <c r="D229" s="51">
        <v>0.83</v>
      </c>
      <c r="E229" s="41" t="s">
        <v>301</v>
      </c>
      <c r="F229" s="92">
        <v>1044</v>
      </c>
      <c r="G229" s="92">
        <v>949</v>
      </c>
      <c r="H229" s="124">
        <v>740</v>
      </c>
      <c r="I229" s="79" t="s">
        <v>235</v>
      </c>
      <c r="J229" s="80" t="str">
        <f t="shared" si="202"/>
        <v/>
      </c>
      <c r="K229" s="80">
        <v>0</v>
      </c>
      <c r="L229" s="81" t="str">
        <f t="shared" si="203"/>
        <v/>
      </c>
      <c r="M229" s="16" t="str">
        <f t="shared" si="204"/>
        <v/>
      </c>
      <c r="N229" s="82" t="s">
        <v>235</v>
      </c>
      <c r="O229" s="83" t="str">
        <f t="shared" si="205"/>
        <v/>
      </c>
      <c r="P229" s="83">
        <v>0</v>
      </c>
      <c r="Q229" s="84" t="str">
        <f t="shared" si="206"/>
        <v/>
      </c>
      <c r="R229" s="18" t="str">
        <f t="shared" si="207"/>
        <v/>
      </c>
      <c r="S229" s="124">
        <v>740</v>
      </c>
      <c r="T229" s="79">
        <v>0</v>
      </c>
      <c r="U229" s="80" t="str">
        <f t="shared" si="208"/>
        <v/>
      </c>
      <c r="V229" s="80">
        <v>0</v>
      </c>
      <c r="W229" s="81" t="str">
        <f t="shared" si="181"/>
        <v/>
      </c>
      <c r="X229" s="16" t="str">
        <f t="shared" si="209"/>
        <v/>
      </c>
      <c r="Y229" s="82">
        <v>0</v>
      </c>
      <c r="Z229" s="83" t="str">
        <f t="shared" si="210"/>
        <v/>
      </c>
      <c r="AA229" s="83">
        <v>0</v>
      </c>
      <c r="AB229" s="84" t="str">
        <f t="shared" si="182"/>
        <v/>
      </c>
      <c r="AC229" s="18" t="str">
        <f t="shared" si="211"/>
        <v/>
      </c>
      <c r="AD229" s="79">
        <v>0</v>
      </c>
      <c r="AE229" s="80" t="str">
        <f t="shared" si="212"/>
        <v/>
      </c>
      <c r="AF229" s="80">
        <v>0</v>
      </c>
      <c r="AG229" s="81" t="str">
        <f t="shared" si="183"/>
        <v/>
      </c>
      <c r="AH229" s="16" t="str">
        <f t="shared" si="213"/>
        <v/>
      </c>
      <c r="AI229" s="82">
        <v>0</v>
      </c>
      <c r="AJ229" s="83" t="str">
        <f t="shared" si="214"/>
        <v/>
      </c>
      <c r="AK229" s="83">
        <v>0</v>
      </c>
      <c r="AL229" s="84" t="str">
        <f t="shared" si="184"/>
        <v/>
      </c>
      <c r="AM229" s="18" t="str">
        <f t="shared" si="215"/>
        <v/>
      </c>
      <c r="AN229" s="79">
        <v>0</v>
      </c>
      <c r="AO229" s="80" t="str">
        <f t="shared" si="216"/>
        <v/>
      </c>
      <c r="AP229" s="80">
        <v>0</v>
      </c>
      <c r="AQ229" s="81" t="str">
        <f t="shared" si="185"/>
        <v/>
      </c>
      <c r="AR229" s="16" t="str">
        <f t="shared" si="217"/>
        <v/>
      </c>
    </row>
    <row r="230" spans="1:44" s="5" customFormat="1" ht="12.75" customHeight="1">
      <c r="A230" s="44" t="s">
        <v>74</v>
      </c>
      <c r="B230" s="40" t="s">
        <v>230</v>
      </c>
      <c r="C230" s="4"/>
      <c r="D230" s="51">
        <v>1.19</v>
      </c>
      <c r="E230" s="41" t="s">
        <v>302</v>
      </c>
      <c r="F230" s="92">
        <v>1429</v>
      </c>
      <c r="G230" s="92">
        <v>1299</v>
      </c>
      <c r="H230" s="124">
        <v>962</v>
      </c>
      <c r="I230" s="79">
        <v>0</v>
      </c>
      <c r="J230" s="80" t="str">
        <f t="shared" si="202"/>
        <v/>
      </c>
      <c r="K230" s="80">
        <v>0</v>
      </c>
      <c r="L230" s="81" t="str">
        <f t="shared" si="203"/>
        <v/>
      </c>
      <c r="M230" s="16" t="str">
        <f t="shared" si="204"/>
        <v/>
      </c>
      <c r="N230" s="82">
        <v>0</v>
      </c>
      <c r="O230" s="83" t="str">
        <f t="shared" si="205"/>
        <v/>
      </c>
      <c r="P230" s="83">
        <v>0</v>
      </c>
      <c r="Q230" s="84" t="str">
        <f t="shared" si="206"/>
        <v/>
      </c>
      <c r="R230" s="18" t="str">
        <f t="shared" si="207"/>
        <v/>
      </c>
      <c r="S230" s="124">
        <v>962</v>
      </c>
      <c r="T230" s="79">
        <v>1221</v>
      </c>
      <c r="U230" s="80">
        <f t="shared" si="208"/>
        <v>1098.9000000000001</v>
      </c>
      <c r="V230" s="80">
        <v>62</v>
      </c>
      <c r="W230" s="81">
        <f t="shared" si="181"/>
        <v>900</v>
      </c>
      <c r="X230" s="16">
        <f t="shared" si="209"/>
        <v>0.18099918099918108</v>
      </c>
      <c r="Y230" s="82">
        <v>0</v>
      </c>
      <c r="Z230" s="83" t="str">
        <f t="shared" si="210"/>
        <v/>
      </c>
      <c r="AA230" s="83">
        <v>0</v>
      </c>
      <c r="AB230" s="84" t="str">
        <f t="shared" si="182"/>
        <v/>
      </c>
      <c r="AC230" s="18" t="str">
        <f t="shared" si="211"/>
        <v/>
      </c>
      <c r="AD230" s="79">
        <v>0</v>
      </c>
      <c r="AE230" s="80" t="str">
        <f t="shared" si="212"/>
        <v/>
      </c>
      <c r="AF230" s="80">
        <v>0</v>
      </c>
      <c r="AG230" s="81" t="str">
        <f t="shared" si="183"/>
        <v/>
      </c>
      <c r="AH230" s="16" t="str">
        <f t="shared" si="213"/>
        <v/>
      </c>
      <c r="AI230" s="82">
        <v>0</v>
      </c>
      <c r="AJ230" s="83" t="str">
        <f t="shared" si="214"/>
        <v/>
      </c>
      <c r="AK230" s="83">
        <v>0</v>
      </c>
      <c r="AL230" s="84" t="str">
        <f t="shared" si="184"/>
        <v/>
      </c>
      <c r="AM230" s="18" t="str">
        <f t="shared" si="215"/>
        <v/>
      </c>
      <c r="AN230" s="79">
        <v>1110</v>
      </c>
      <c r="AO230" s="80">
        <f t="shared" si="216"/>
        <v>999</v>
      </c>
      <c r="AP230" s="80">
        <v>138</v>
      </c>
      <c r="AQ230" s="81">
        <f t="shared" si="185"/>
        <v>824</v>
      </c>
      <c r="AR230" s="16">
        <f t="shared" si="217"/>
        <v>0.17517517517517517</v>
      </c>
    </row>
    <row r="231" spans="1:44" s="5" customFormat="1" ht="12.75" customHeight="1" thickBot="1">
      <c r="A231" s="45" t="s">
        <v>75</v>
      </c>
      <c r="B231" s="38" t="s">
        <v>230</v>
      </c>
      <c r="C231" s="9"/>
      <c r="D231" s="52">
        <v>1.19</v>
      </c>
      <c r="E231" s="2" t="s">
        <v>302</v>
      </c>
      <c r="F231" s="93">
        <v>1759</v>
      </c>
      <c r="G231" s="93">
        <v>1599</v>
      </c>
      <c r="H231" s="126">
        <v>1187</v>
      </c>
      <c r="I231" s="86">
        <v>0</v>
      </c>
      <c r="J231" s="87" t="str">
        <f t="shared" si="202"/>
        <v/>
      </c>
      <c r="K231" s="87">
        <v>0</v>
      </c>
      <c r="L231" s="88" t="str">
        <f t="shared" si="203"/>
        <v/>
      </c>
      <c r="M231" s="17" t="str">
        <f t="shared" si="204"/>
        <v/>
      </c>
      <c r="N231" s="89">
        <v>0</v>
      </c>
      <c r="O231" s="90" t="str">
        <f t="shared" si="205"/>
        <v/>
      </c>
      <c r="P231" s="90">
        <v>0</v>
      </c>
      <c r="Q231" s="91" t="str">
        <f t="shared" si="206"/>
        <v/>
      </c>
      <c r="R231" s="19" t="str">
        <f t="shared" si="207"/>
        <v/>
      </c>
      <c r="S231" s="126">
        <v>1187</v>
      </c>
      <c r="T231" s="86">
        <v>1443</v>
      </c>
      <c r="U231" s="87">
        <f t="shared" si="208"/>
        <v>1298.7</v>
      </c>
      <c r="V231" s="87">
        <v>114</v>
      </c>
      <c r="W231" s="88">
        <f t="shared" si="181"/>
        <v>1073</v>
      </c>
      <c r="X231" s="17">
        <f t="shared" si="209"/>
        <v>0.17378917378917383</v>
      </c>
      <c r="Y231" s="89">
        <v>0</v>
      </c>
      <c r="Z231" s="90" t="str">
        <f t="shared" si="210"/>
        <v/>
      </c>
      <c r="AA231" s="90">
        <v>0</v>
      </c>
      <c r="AB231" s="91" t="str">
        <f t="shared" si="182"/>
        <v/>
      </c>
      <c r="AC231" s="19" t="str">
        <f t="shared" si="211"/>
        <v/>
      </c>
      <c r="AD231" s="86">
        <v>0</v>
      </c>
      <c r="AE231" s="87" t="str">
        <f t="shared" si="212"/>
        <v/>
      </c>
      <c r="AF231" s="87">
        <v>0</v>
      </c>
      <c r="AG231" s="88" t="str">
        <f t="shared" si="183"/>
        <v/>
      </c>
      <c r="AH231" s="17" t="str">
        <f t="shared" si="213"/>
        <v/>
      </c>
      <c r="AI231" s="89">
        <v>0</v>
      </c>
      <c r="AJ231" s="90" t="str">
        <f t="shared" si="214"/>
        <v/>
      </c>
      <c r="AK231" s="90">
        <v>0</v>
      </c>
      <c r="AL231" s="91" t="str">
        <f t="shared" si="184"/>
        <v/>
      </c>
      <c r="AM231" s="19" t="str">
        <f t="shared" si="215"/>
        <v/>
      </c>
      <c r="AN231" s="86">
        <v>1388</v>
      </c>
      <c r="AO231" s="87">
        <f t="shared" si="216"/>
        <v>1249.2</v>
      </c>
      <c r="AP231" s="87">
        <v>154</v>
      </c>
      <c r="AQ231" s="88">
        <f t="shared" si="185"/>
        <v>1033</v>
      </c>
      <c r="AR231" s="17">
        <f t="shared" si="217"/>
        <v>0.17307076528978549</v>
      </c>
    </row>
    <row r="232" spans="1:44" s="5" customFormat="1" ht="12.75" customHeight="1">
      <c r="A232" s="44" t="s">
        <v>85</v>
      </c>
      <c r="B232" s="40" t="s">
        <v>230</v>
      </c>
      <c r="C232" s="4" t="s">
        <v>5</v>
      </c>
      <c r="D232" s="51">
        <v>1.19</v>
      </c>
      <c r="E232" s="41" t="s">
        <v>303</v>
      </c>
      <c r="F232" s="92">
        <v>1649</v>
      </c>
      <c r="G232" s="92">
        <v>0</v>
      </c>
      <c r="H232" s="124">
        <v>1167</v>
      </c>
      <c r="I232" s="79">
        <v>0</v>
      </c>
      <c r="J232" s="80" t="str">
        <f t="shared" ref="J232:J237" si="218">IFERROR(IF(I232&gt;1,I232*0.9,""),"")</f>
        <v/>
      </c>
      <c r="K232" s="80">
        <v>0</v>
      </c>
      <c r="L232" s="81" t="str">
        <f t="shared" ref="L232:L237" si="219">IFERROR(IF(K232&gt;1,($H232-K232),""),"")</f>
        <v/>
      </c>
      <c r="M232" s="16" t="str">
        <f t="shared" ref="M232:M237" si="220">IFERROR(IF((IFERROR(IF(K232&gt;1,(J232-L232)/J232,""),(($G232*0.9)-L232)/($G232*0.9)))&gt;1%,IFERROR(IF(K232&gt;1,(J232-L232)/J232,""),(($G232*0.9)-L232)/($G232*0.9)),""),"")</f>
        <v/>
      </c>
      <c r="N232" s="82">
        <v>0</v>
      </c>
      <c r="O232" s="83" t="str">
        <f t="shared" ref="O232:O237" si="221">IFERROR(IF(N232&gt;1,N232*0.9,""),"")</f>
        <v/>
      </c>
      <c r="P232" s="83">
        <v>0</v>
      </c>
      <c r="Q232" s="84" t="str">
        <f t="shared" ref="Q232:Q237" si="222">IFERROR(IF(P232&gt;1,($H232-P232),""),"")</f>
        <v/>
      </c>
      <c r="R232" s="18" t="str">
        <f t="shared" ref="R232:R237" si="223">IFERROR(IF((IFERROR(IF(P232&gt;1,(O232-Q232)/O232,""),(($G232*0.9)-Q232)/($G232*0.9)))&gt;1%,IFERROR(IF(P232&gt;1,(O232-Q232)/O232,""),(($G232*0.9)-Q232)/($G232*0.9)),""),"")</f>
        <v/>
      </c>
      <c r="S232" s="124">
        <v>0</v>
      </c>
      <c r="T232" s="79" t="s">
        <v>235</v>
      </c>
      <c r="U232" s="80" t="str">
        <f t="shared" ref="U232:U237" si="224">IFERROR(IF(T232&gt;1,T232*0.9,""),"")</f>
        <v/>
      </c>
      <c r="V232" s="80">
        <v>0</v>
      </c>
      <c r="W232" s="81" t="str">
        <f t="shared" si="181"/>
        <v/>
      </c>
      <c r="X232" s="16" t="str">
        <f t="shared" ref="X232:X237" si="225">IFERROR(IF((IFERROR(IF(V232&gt;1,(U232-W232)/U232,""),(($G232*0.9)-W232)/($G232*0.9)))&gt;1%,IFERROR(IF(V232&gt;1,(U232-W232)/U232,""),(($G232*0.9)-W232)/($G232*0.9)),""),"")</f>
        <v/>
      </c>
      <c r="Y232" s="82">
        <v>0</v>
      </c>
      <c r="Z232" s="83" t="str">
        <f t="shared" ref="Z232:Z237" si="226">IFERROR(IF(Y232&gt;1,Y232*0.9,""),"")</f>
        <v/>
      </c>
      <c r="AA232" s="83">
        <v>0</v>
      </c>
      <c r="AB232" s="84" t="str">
        <f t="shared" si="182"/>
        <v/>
      </c>
      <c r="AC232" s="18" t="str">
        <f t="shared" ref="AC232:AC237" si="227">IFERROR(IF((IFERROR(IF(AA232&gt;1,(Z232-AB232)/Z232,""),(($G232*0.9)-AB232)/($G232*0.9)))&gt;1%,IFERROR(IF(AA232&gt;1,(Z232-AB232)/Z232,""),(($G232*0.9)-AB232)/($G232*0.9)),""),"")</f>
        <v/>
      </c>
      <c r="AD232" s="79">
        <v>0</v>
      </c>
      <c r="AE232" s="80" t="str">
        <f t="shared" ref="AE232:AE237" si="228">IFERROR(IF(AD232&gt;1,AD232*0.9,""),"")</f>
        <v/>
      </c>
      <c r="AF232" s="80">
        <v>0</v>
      </c>
      <c r="AG232" s="81" t="str">
        <f t="shared" si="183"/>
        <v/>
      </c>
      <c r="AH232" s="16" t="str">
        <f t="shared" ref="AH232:AH237" si="229">IFERROR(IF((IFERROR(IF(AF232&gt;1,(AE232-AG232)/AE232,""),(($G232*0.9)-AG232)/($G232*0.9)))&gt;1%,IFERROR(IF(AF232&gt;1,(AE232-AG232)/AE232,""),(($G232*0.9)-AG232)/($G232*0.9)),""),"")</f>
        <v/>
      </c>
      <c r="AI232" s="82">
        <v>0</v>
      </c>
      <c r="AJ232" s="83" t="str">
        <f t="shared" ref="AJ232:AJ237" si="230">IFERROR(IF(AI232&gt;1,AI232*0.9,""),"")</f>
        <v/>
      </c>
      <c r="AK232" s="83">
        <v>0</v>
      </c>
      <c r="AL232" s="84" t="str">
        <f t="shared" si="184"/>
        <v/>
      </c>
      <c r="AM232" s="18" t="str">
        <f t="shared" ref="AM232:AM237" si="231">IFERROR(IF((IFERROR(IF(AK232&gt;1,(AJ232-AL232)/AJ232,""),(($G232*0.9)-AL232)/($G232*0.9)))&gt;1%,IFERROR(IF(AK232&gt;1,(AJ232-AL232)/AJ232,""),(($G232*0.9)-AL232)/($G232*0.9)),""),"")</f>
        <v/>
      </c>
      <c r="AN232" s="79">
        <v>0</v>
      </c>
      <c r="AO232" s="80" t="str">
        <f t="shared" ref="AO232:AO237" si="232">IFERROR(IF(AN232&gt;1,AN232*0.9,""),"")</f>
        <v/>
      </c>
      <c r="AP232" s="80">
        <v>0</v>
      </c>
      <c r="AQ232" s="81" t="str">
        <f t="shared" si="185"/>
        <v/>
      </c>
      <c r="AR232" s="16" t="str">
        <f t="shared" ref="AR232:AR237" si="233">IFERROR(IF((IFERROR(IF(AP232&gt;1,(AO232-AQ232)/AO232,""),(($G232*0.9)-AQ232)/($G232*0.9)))&gt;1%,IFERROR(IF(AP232&gt;1,(AO232-AQ232)/AO232,""),(($G232*0.9)-AQ232)/($G232*0.9)),""),"")</f>
        <v/>
      </c>
    </row>
    <row r="233" spans="1:44" s="5" customFormat="1" ht="12.75" customHeight="1">
      <c r="A233" s="44" t="s">
        <v>87</v>
      </c>
      <c r="B233" s="40" t="s">
        <v>230</v>
      </c>
      <c r="C233" s="4"/>
      <c r="D233" s="51">
        <v>1.19</v>
      </c>
      <c r="E233" s="41" t="s">
        <v>304</v>
      </c>
      <c r="F233" s="92">
        <v>1979</v>
      </c>
      <c r="G233" s="92">
        <v>1799</v>
      </c>
      <c r="H233" s="124">
        <v>1335</v>
      </c>
      <c r="I233" s="79">
        <v>1332</v>
      </c>
      <c r="J233" s="80">
        <f t="shared" si="218"/>
        <v>1198.8</v>
      </c>
      <c r="K233" s="80">
        <v>335</v>
      </c>
      <c r="L233" s="81">
        <f t="shared" si="219"/>
        <v>1000</v>
      </c>
      <c r="M233" s="16">
        <f t="shared" si="220"/>
        <v>0.16583249916583248</v>
      </c>
      <c r="N233" s="82">
        <v>1332</v>
      </c>
      <c r="O233" s="83">
        <f t="shared" si="221"/>
        <v>1198.8</v>
      </c>
      <c r="P233" s="83">
        <v>335</v>
      </c>
      <c r="Q233" s="84">
        <f t="shared" si="222"/>
        <v>1000</v>
      </c>
      <c r="R233" s="18">
        <f t="shared" si="223"/>
        <v>0.16583249916583248</v>
      </c>
      <c r="S233" s="124">
        <v>1335</v>
      </c>
      <c r="T233" s="79">
        <v>1666</v>
      </c>
      <c r="U233" s="80">
        <f t="shared" si="224"/>
        <v>1499.4</v>
      </c>
      <c r="V233" s="80">
        <v>96</v>
      </c>
      <c r="W233" s="81">
        <f t="shared" si="181"/>
        <v>1239</v>
      </c>
      <c r="X233" s="16">
        <f t="shared" si="225"/>
        <v>0.1736694677871149</v>
      </c>
      <c r="Y233" s="82">
        <v>0</v>
      </c>
      <c r="Z233" s="83" t="str">
        <f t="shared" si="226"/>
        <v/>
      </c>
      <c r="AA233" s="83">
        <v>0</v>
      </c>
      <c r="AB233" s="84" t="str">
        <f t="shared" si="182"/>
        <v/>
      </c>
      <c r="AC233" s="18" t="str">
        <f t="shared" si="227"/>
        <v/>
      </c>
      <c r="AD233" s="79">
        <v>1554</v>
      </c>
      <c r="AE233" s="80">
        <f t="shared" si="228"/>
        <v>1398.6000000000001</v>
      </c>
      <c r="AF233" s="80">
        <v>179</v>
      </c>
      <c r="AG233" s="81">
        <f t="shared" si="183"/>
        <v>1156</v>
      </c>
      <c r="AH233" s="16">
        <f t="shared" si="229"/>
        <v>0.17345917345917353</v>
      </c>
      <c r="AI233" s="82">
        <v>0</v>
      </c>
      <c r="AJ233" s="83" t="str">
        <f t="shared" si="230"/>
        <v/>
      </c>
      <c r="AK233" s="83">
        <v>0</v>
      </c>
      <c r="AL233" s="84" t="str">
        <f t="shared" si="184"/>
        <v/>
      </c>
      <c r="AM233" s="18" t="str">
        <f t="shared" si="231"/>
        <v/>
      </c>
      <c r="AN233" s="79">
        <v>0</v>
      </c>
      <c r="AO233" s="80" t="str">
        <f t="shared" si="232"/>
        <v/>
      </c>
      <c r="AP233" s="80">
        <v>0</v>
      </c>
      <c r="AQ233" s="81" t="str">
        <f t="shared" si="185"/>
        <v/>
      </c>
      <c r="AR233" s="16" t="str">
        <f t="shared" si="233"/>
        <v/>
      </c>
    </row>
    <row r="234" spans="1:44" s="5" customFormat="1" ht="12.75" customHeight="1">
      <c r="A234" s="44" t="s">
        <v>86</v>
      </c>
      <c r="B234" s="40" t="s">
        <v>230</v>
      </c>
      <c r="C234" s="4"/>
      <c r="D234" s="51">
        <v>1.19</v>
      </c>
      <c r="E234" s="41" t="s">
        <v>304</v>
      </c>
      <c r="F234" s="92">
        <v>1869</v>
      </c>
      <c r="G234" s="92">
        <v>1699</v>
      </c>
      <c r="H234" s="124">
        <v>1259</v>
      </c>
      <c r="I234" s="79">
        <v>1221</v>
      </c>
      <c r="J234" s="80">
        <f t="shared" si="218"/>
        <v>1098.9000000000001</v>
      </c>
      <c r="K234" s="80">
        <v>340</v>
      </c>
      <c r="L234" s="81">
        <f t="shared" si="219"/>
        <v>919</v>
      </c>
      <c r="M234" s="16">
        <f t="shared" si="220"/>
        <v>0.16370916370916377</v>
      </c>
      <c r="N234" s="82">
        <v>1221</v>
      </c>
      <c r="O234" s="83">
        <f t="shared" si="221"/>
        <v>1098.9000000000001</v>
      </c>
      <c r="P234" s="83">
        <v>340</v>
      </c>
      <c r="Q234" s="84">
        <f t="shared" si="222"/>
        <v>919</v>
      </c>
      <c r="R234" s="18">
        <f t="shared" si="223"/>
        <v>0.16370916370916377</v>
      </c>
      <c r="S234" s="124">
        <v>1259</v>
      </c>
      <c r="T234" s="79">
        <v>1554</v>
      </c>
      <c r="U234" s="80">
        <f t="shared" si="224"/>
        <v>1398.6000000000001</v>
      </c>
      <c r="V234" s="80">
        <v>112</v>
      </c>
      <c r="W234" s="81">
        <f t="shared" si="181"/>
        <v>1147</v>
      </c>
      <c r="X234" s="16">
        <f t="shared" si="225"/>
        <v>0.17989417989417997</v>
      </c>
      <c r="Y234" s="82">
        <v>0</v>
      </c>
      <c r="Z234" s="83" t="str">
        <f t="shared" si="226"/>
        <v/>
      </c>
      <c r="AA234" s="83">
        <v>0</v>
      </c>
      <c r="AB234" s="84" t="str">
        <f t="shared" si="182"/>
        <v/>
      </c>
      <c r="AC234" s="18" t="str">
        <f t="shared" si="227"/>
        <v/>
      </c>
      <c r="AD234" s="79">
        <v>1443</v>
      </c>
      <c r="AE234" s="80">
        <f t="shared" si="228"/>
        <v>1298.7</v>
      </c>
      <c r="AF234" s="80">
        <v>187</v>
      </c>
      <c r="AG234" s="81">
        <f t="shared" si="183"/>
        <v>1072</v>
      </c>
      <c r="AH234" s="16">
        <f t="shared" si="229"/>
        <v>0.17455917455917458</v>
      </c>
      <c r="AI234" s="82">
        <v>0</v>
      </c>
      <c r="AJ234" s="83" t="str">
        <f t="shared" si="230"/>
        <v/>
      </c>
      <c r="AK234" s="83">
        <v>0</v>
      </c>
      <c r="AL234" s="84" t="str">
        <f t="shared" si="184"/>
        <v/>
      </c>
      <c r="AM234" s="18" t="str">
        <f t="shared" si="231"/>
        <v/>
      </c>
      <c r="AN234" s="79">
        <v>0</v>
      </c>
      <c r="AO234" s="80" t="str">
        <f t="shared" si="232"/>
        <v/>
      </c>
      <c r="AP234" s="80">
        <v>0</v>
      </c>
      <c r="AQ234" s="81" t="str">
        <f t="shared" si="185"/>
        <v/>
      </c>
      <c r="AR234" s="16" t="str">
        <f t="shared" si="233"/>
        <v/>
      </c>
    </row>
    <row r="235" spans="1:44" s="5" customFormat="1" ht="12.75" customHeight="1">
      <c r="A235" s="44" t="s">
        <v>89</v>
      </c>
      <c r="B235" s="40" t="s">
        <v>230</v>
      </c>
      <c r="C235" s="4"/>
      <c r="D235" s="51">
        <v>1.19</v>
      </c>
      <c r="E235" s="41" t="s">
        <v>303</v>
      </c>
      <c r="F235" s="92">
        <v>2199</v>
      </c>
      <c r="G235" s="92">
        <v>1999</v>
      </c>
      <c r="H235" s="124">
        <v>1483</v>
      </c>
      <c r="I235" s="79">
        <v>1610</v>
      </c>
      <c r="J235" s="80">
        <f t="shared" si="218"/>
        <v>1449</v>
      </c>
      <c r="K235" s="80">
        <v>278</v>
      </c>
      <c r="L235" s="81">
        <f t="shared" si="219"/>
        <v>1205</v>
      </c>
      <c r="M235" s="16">
        <f t="shared" si="220"/>
        <v>0.16839199447895101</v>
      </c>
      <c r="N235" s="82">
        <v>1610</v>
      </c>
      <c r="O235" s="83">
        <f t="shared" si="221"/>
        <v>1449</v>
      </c>
      <c r="P235" s="83">
        <v>275</v>
      </c>
      <c r="Q235" s="84">
        <f t="shared" si="222"/>
        <v>1208</v>
      </c>
      <c r="R235" s="18">
        <f t="shared" si="223"/>
        <v>0.16632160110420979</v>
      </c>
      <c r="S235" s="124">
        <v>1483</v>
      </c>
      <c r="T235" s="79">
        <v>0</v>
      </c>
      <c r="U235" s="80" t="str">
        <f t="shared" si="224"/>
        <v/>
      </c>
      <c r="V235" s="80">
        <v>0</v>
      </c>
      <c r="W235" s="81" t="str">
        <f t="shared" si="181"/>
        <v/>
      </c>
      <c r="X235" s="16" t="str">
        <f t="shared" si="225"/>
        <v/>
      </c>
      <c r="Y235" s="82">
        <v>0</v>
      </c>
      <c r="Z235" s="83" t="str">
        <f t="shared" si="226"/>
        <v/>
      </c>
      <c r="AA235" s="83">
        <v>0</v>
      </c>
      <c r="AB235" s="84" t="str">
        <f t="shared" si="182"/>
        <v/>
      </c>
      <c r="AC235" s="18" t="str">
        <f t="shared" si="227"/>
        <v/>
      </c>
      <c r="AD235" s="79">
        <v>0</v>
      </c>
      <c r="AE235" s="80" t="str">
        <f t="shared" si="228"/>
        <v/>
      </c>
      <c r="AF235" s="80">
        <v>0</v>
      </c>
      <c r="AG235" s="81" t="str">
        <f t="shared" si="183"/>
        <v/>
      </c>
      <c r="AH235" s="16" t="str">
        <f t="shared" si="229"/>
        <v/>
      </c>
      <c r="AI235" s="82">
        <v>0</v>
      </c>
      <c r="AJ235" s="83" t="str">
        <f t="shared" si="230"/>
        <v/>
      </c>
      <c r="AK235" s="83">
        <v>0</v>
      </c>
      <c r="AL235" s="84" t="str">
        <f t="shared" si="184"/>
        <v/>
      </c>
      <c r="AM235" s="18" t="str">
        <f t="shared" si="231"/>
        <v/>
      </c>
      <c r="AN235" s="79">
        <v>1777</v>
      </c>
      <c r="AO235" s="80">
        <f t="shared" si="232"/>
        <v>1599.3</v>
      </c>
      <c r="AP235" s="80">
        <v>162</v>
      </c>
      <c r="AQ235" s="81">
        <f t="shared" si="185"/>
        <v>1321</v>
      </c>
      <c r="AR235" s="16">
        <f t="shared" si="233"/>
        <v>0.17401363096354652</v>
      </c>
    </row>
    <row r="236" spans="1:44" s="5" customFormat="1" ht="12.75" customHeight="1" thickBot="1">
      <c r="A236" s="45" t="s">
        <v>88</v>
      </c>
      <c r="B236" s="38" t="s">
        <v>230</v>
      </c>
      <c r="C236" s="9"/>
      <c r="D236" s="52">
        <v>1.19</v>
      </c>
      <c r="E236" s="2" t="s">
        <v>303</v>
      </c>
      <c r="F236" s="93">
        <v>2089</v>
      </c>
      <c r="G236" s="93">
        <v>1899</v>
      </c>
      <c r="H236" s="126">
        <v>1410</v>
      </c>
      <c r="I236" s="86">
        <v>1499</v>
      </c>
      <c r="J236" s="87">
        <f t="shared" si="218"/>
        <v>1349.1000000000001</v>
      </c>
      <c r="K236" s="87">
        <v>287</v>
      </c>
      <c r="L236" s="88">
        <f t="shared" si="219"/>
        <v>1123</v>
      </c>
      <c r="M236" s="17">
        <f t="shared" si="220"/>
        <v>0.16759321028834046</v>
      </c>
      <c r="N236" s="89">
        <v>1499</v>
      </c>
      <c r="O236" s="90">
        <f t="shared" si="221"/>
        <v>1349.1000000000001</v>
      </c>
      <c r="P236" s="90">
        <v>285</v>
      </c>
      <c r="Q236" s="91">
        <f t="shared" si="222"/>
        <v>1125</v>
      </c>
      <c r="R236" s="19">
        <f t="shared" si="223"/>
        <v>0.16611074049366253</v>
      </c>
      <c r="S236" s="126">
        <v>1410</v>
      </c>
      <c r="T236" s="86">
        <v>0</v>
      </c>
      <c r="U236" s="87" t="str">
        <f t="shared" si="224"/>
        <v/>
      </c>
      <c r="V236" s="87">
        <v>0</v>
      </c>
      <c r="W236" s="88" t="str">
        <f t="shared" si="181"/>
        <v/>
      </c>
      <c r="X236" s="17" t="str">
        <f t="shared" si="225"/>
        <v/>
      </c>
      <c r="Y236" s="89">
        <v>0</v>
      </c>
      <c r="Z236" s="90" t="str">
        <f t="shared" si="226"/>
        <v/>
      </c>
      <c r="AA236" s="90">
        <v>0</v>
      </c>
      <c r="AB236" s="91" t="str">
        <f t="shared" si="182"/>
        <v/>
      </c>
      <c r="AC236" s="19" t="str">
        <f t="shared" si="227"/>
        <v/>
      </c>
      <c r="AD236" s="86">
        <v>0</v>
      </c>
      <c r="AE236" s="87" t="str">
        <f t="shared" si="228"/>
        <v/>
      </c>
      <c r="AF236" s="87">
        <v>0</v>
      </c>
      <c r="AG236" s="88" t="str">
        <f t="shared" si="183"/>
        <v/>
      </c>
      <c r="AH236" s="17" t="str">
        <f t="shared" si="229"/>
        <v/>
      </c>
      <c r="AI236" s="89">
        <v>0</v>
      </c>
      <c r="AJ236" s="90" t="str">
        <f t="shared" si="230"/>
        <v/>
      </c>
      <c r="AK236" s="90">
        <v>0</v>
      </c>
      <c r="AL236" s="91" t="str">
        <f t="shared" si="184"/>
        <v/>
      </c>
      <c r="AM236" s="19" t="str">
        <f t="shared" si="231"/>
        <v/>
      </c>
      <c r="AN236" s="86">
        <v>1666</v>
      </c>
      <c r="AO236" s="87">
        <f t="shared" si="232"/>
        <v>1499.4</v>
      </c>
      <c r="AP236" s="87">
        <v>170</v>
      </c>
      <c r="AQ236" s="88">
        <f t="shared" si="185"/>
        <v>1240</v>
      </c>
      <c r="AR236" s="17">
        <f t="shared" si="233"/>
        <v>0.17300253434707222</v>
      </c>
    </row>
    <row r="237" spans="1:44" s="5" customFormat="1" ht="12.75" customHeight="1">
      <c r="A237" s="44" t="s">
        <v>81</v>
      </c>
      <c r="B237" s="40" t="s">
        <v>230</v>
      </c>
      <c r="C237" s="4"/>
      <c r="D237" s="51">
        <v>0.83</v>
      </c>
      <c r="E237" s="41" t="s">
        <v>305</v>
      </c>
      <c r="F237" s="92">
        <v>1099</v>
      </c>
      <c r="G237" s="92">
        <v>999</v>
      </c>
      <c r="H237" s="124">
        <v>787</v>
      </c>
      <c r="I237" s="79">
        <v>777</v>
      </c>
      <c r="J237" s="80">
        <f t="shared" si="218"/>
        <v>699.30000000000007</v>
      </c>
      <c r="K237" s="80">
        <v>174</v>
      </c>
      <c r="L237" s="81">
        <f t="shared" si="219"/>
        <v>613</v>
      </c>
      <c r="M237" s="16">
        <f t="shared" si="220"/>
        <v>0.12340912340912349</v>
      </c>
      <c r="N237" s="82">
        <v>777</v>
      </c>
      <c r="O237" s="83">
        <f t="shared" si="221"/>
        <v>699.30000000000007</v>
      </c>
      <c r="P237" s="83">
        <v>174</v>
      </c>
      <c r="Q237" s="84">
        <f t="shared" si="222"/>
        <v>613</v>
      </c>
      <c r="R237" s="18">
        <f t="shared" si="223"/>
        <v>0.12340912340912349</v>
      </c>
      <c r="S237" s="124">
        <v>787</v>
      </c>
      <c r="T237" s="79">
        <v>0</v>
      </c>
      <c r="U237" s="80" t="str">
        <f t="shared" si="224"/>
        <v/>
      </c>
      <c r="V237" s="80">
        <v>0</v>
      </c>
      <c r="W237" s="81" t="str">
        <f t="shared" si="181"/>
        <v/>
      </c>
      <c r="X237" s="16" t="str">
        <f t="shared" si="225"/>
        <v/>
      </c>
      <c r="Y237" s="82">
        <v>888</v>
      </c>
      <c r="Z237" s="83">
        <f t="shared" si="226"/>
        <v>799.2</v>
      </c>
      <c r="AA237" s="83">
        <v>98</v>
      </c>
      <c r="AB237" s="84">
        <f t="shared" si="182"/>
        <v>689</v>
      </c>
      <c r="AC237" s="18">
        <f t="shared" si="227"/>
        <v>0.13788788788788794</v>
      </c>
      <c r="AD237" s="79" t="s">
        <v>235</v>
      </c>
      <c r="AE237" s="80" t="str">
        <f t="shared" si="228"/>
        <v/>
      </c>
      <c r="AF237" s="80">
        <v>0</v>
      </c>
      <c r="AG237" s="81" t="str">
        <f t="shared" si="183"/>
        <v/>
      </c>
      <c r="AH237" s="16" t="str">
        <f t="shared" si="229"/>
        <v/>
      </c>
      <c r="AI237" s="82">
        <v>0</v>
      </c>
      <c r="AJ237" s="83" t="str">
        <f t="shared" si="230"/>
        <v/>
      </c>
      <c r="AK237" s="83">
        <v>0</v>
      </c>
      <c r="AL237" s="84" t="str">
        <f t="shared" si="184"/>
        <v/>
      </c>
      <c r="AM237" s="18" t="str">
        <f t="shared" si="231"/>
        <v/>
      </c>
      <c r="AN237" s="79">
        <v>888</v>
      </c>
      <c r="AO237" s="80">
        <f t="shared" si="232"/>
        <v>799.2</v>
      </c>
      <c r="AP237" s="80">
        <v>86</v>
      </c>
      <c r="AQ237" s="81">
        <f t="shared" si="185"/>
        <v>701</v>
      </c>
      <c r="AR237" s="16">
        <f t="shared" si="233"/>
        <v>0.12287287287287292</v>
      </c>
    </row>
    <row r="238" spans="1:44" s="5" customFormat="1" ht="12.75" customHeight="1">
      <c r="A238" s="44" t="s">
        <v>80</v>
      </c>
      <c r="B238" s="40" t="s">
        <v>230</v>
      </c>
      <c r="C238" s="4"/>
      <c r="D238" s="51">
        <v>0.83</v>
      </c>
      <c r="E238" s="41" t="s">
        <v>305</v>
      </c>
      <c r="F238" s="92">
        <v>989</v>
      </c>
      <c r="G238" s="92">
        <v>899</v>
      </c>
      <c r="H238" s="124">
        <v>708</v>
      </c>
      <c r="I238" s="79">
        <v>721</v>
      </c>
      <c r="J238" s="80">
        <f t="shared" ref="J238:J246" si="234">IFERROR(IF(I238&gt;1,I238*0.9,""),"")</f>
        <v>648.9</v>
      </c>
      <c r="K238" s="80">
        <v>139</v>
      </c>
      <c r="L238" s="81">
        <f t="shared" ref="L238:L246" si="235">IFERROR(IF(K238&gt;1,($H238-K238),""),"")</f>
        <v>569</v>
      </c>
      <c r="M238" s="16">
        <f t="shared" ref="M238:M246" si="236">IFERROR(IF((IFERROR(IF(K238&gt;1,(J238-L238)/J238,""),(($G238*0.9)-L238)/($G238*0.9)))&gt;1%,IFERROR(IF(K238&gt;1,(J238-L238)/J238,""),(($G238*0.9)-L238)/($G238*0.9)),""),"")</f>
        <v>0.12313145322854058</v>
      </c>
      <c r="N238" s="82">
        <v>721</v>
      </c>
      <c r="O238" s="83">
        <f t="shared" ref="O238:O246" si="237">IFERROR(IF(N238&gt;1,N238*0.9,""),"")</f>
        <v>648.9</v>
      </c>
      <c r="P238" s="83">
        <v>139</v>
      </c>
      <c r="Q238" s="84">
        <f t="shared" ref="Q238:Q246" si="238">IFERROR(IF(P238&gt;1,($H238-P238),""),"")</f>
        <v>569</v>
      </c>
      <c r="R238" s="18">
        <f t="shared" ref="R238:R246" si="239">IFERROR(IF((IFERROR(IF(P238&gt;1,(O238-Q238)/O238,""),(($G238*0.9)-Q238)/($G238*0.9)))&gt;1%,IFERROR(IF(P238&gt;1,(O238-Q238)/O238,""),(($G238*0.9)-Q238)/($G238*0.9)),""),"")</f>
        <v>0.12313145322854058</v>
      </c>
      <c r="S238" s="124">
        <v>708</v>
      </c>
      <c r="T238" s="79">
        <v>0</v>
      </c>
      <c r="U238" s="80" t="str">
        <f t="shared" ref="U238:U246" si="240">IFERROR(IF(T238&gt;1,T238*0.9,""),"")</f>
        <v/>
      </c>
      <c r="V238" s="80">
        <v>0</v>
      </c>
      <c r="W238" s="81" t="str">
        <f t="shared" si="181"/>
        <v/>
      </c>
      <c r="X238" s="16" t="str">
        <f t="shared" ref="X238:X246" si="241">IFERROR(IF((IFERROR(IF(V238&gt;1,(U238-W238)/U238,""),(($G238*0.9)-W238)/($G238*0.9)))&gt;1%,IFERROR(IF(V238&gt;1,(U238-W238)/U238,""),(($G238*0.9)-W238)/($G238*0.9)),""),"")</f>
        <v/>
      </c>
      <c r="Y238" s="82">
        <v>777</v>
      </c>
      <c r="Z238" s="83">
        <f t="shared" ref="Z238:Z246" si="242">IFERROR(IF(Y238&gt;1,Y238*0.9,""),"")</f>
        <v>699.30000000000007</v>
      </c>
      <c r="AA238" s="83">
        <v>105</v>
      </c>
      <c r="AB238" s="84">
        <f t="shared" si="182"/>
        <v>603</v>
      </c>
      <c r="AC238" s="18">
        <f t="shared" ref="AC238:AC246" si="243">IFERROR(IF((IFERROR(IF(AA238&gt;1,(Z238-AB238)/Z238,""),(($G238*0.9)-AB238)/($G238*0.9)))&gt;1%,IFERROR(IF(AA238&gt;1,(Z238-AB238)/Z238,""),(($G238*0.9)-AB238)/($G238*0.9)),""),"")</f>
        <v>0.13770913770913779</v>
      </c>
      <c r="AD238" s="79" t="s">
        <v>235</v>
      </c>
      <c r="AE238" s="80" t="str">
        <f t="shared" ref="AE238:AE246" si="244">IFERROR(IF(AD238&gt;1,AD238*0.9,""),"")</f>
        <v/>
      </c>
      <c r="AF238" s="80">
        <v>0</v>
      </c>
      <c r="AG238" s="81" t="str">
        <f t="shared" si="183"/>
        <v/>
      </c>
      <c r="AH238" s="16" t="str">
        <f t="shared" ref="AH238:AH246" si="245">IFERROR(IF((IFERROR(IF(AF238&gt;1,(AE238-AG238)/AE238,""),(($G238*0.9)-AG238)/($G238*0.9)))&gt;1%,IFERROR(IF(AF238&gt;1,(AE238-AG238)/AE238,""),(($G238*0.9)-AG238)/($G238*0.9)),""),"")</f>
        <v/>
      </c>
      <c r="AI238" s="82">
        <v>0</v>
      </c>
      <c r="AJ238" s="83" t="str">
        <f t="shared" ref="AJ238:AJ246" si="246">IFERROR(IF(AI238&gt;1,AI238*0.9,""),"")</f>
        <v/>
      </c>
      <c r="AK238" s="83">
        <v>0</v>
      </c>
      <c r="AL238" s="84" t="str">
        <f t="shared" si="184"/>
        <v/>
      </c>
      <c r="AM238" s="18" t="str">
        <f t="shared" ref="AM238:AM246" si="247">IFERROR(IF((IFERROR(IF(AK238&gt;1,(AJ238-AL238)/AJ238,""),(($G238*0.9)-AL238)/($G238*0.9)))&gt;1%,IFERROR(IF(AK238&gt;1,(AJ238-AL238)/AJ238,""),(($G238*0.9)-AL238)/($G238*0.9)),""),"")</f>
        <v/>
      </c>
      <c r="AN238" s="79">
        <v>777</v>
      </c>
      <c r="AO238" s="80">
        <f t="shared" ref="AO238:AO246" si="248">IFERROR(IF(AN238&gt;1,AN238*0.9,""),"")</f>
        <v>699.30000000000007</v>
      </c>
      <c r="AP238" s="80">
        <v>95</v>
      </c>
      <c r="AQ238" s="81">
        <f t="shared" si="185"/>
        <v>613</v>
      </c>
      <c r="AR238" s="16">
        <f t="shared" ref="AR238:AR246" si="249">IFERROR(IF((IFERROR(IF(AP238&gt;1,(AO238-AQ238)/AO238,""),(($G238*0.9)-AQ238)/($G238*0.9)))&gt;1%,IFERROR(IF(AP238&gt;1,(AO238-AQ238)/AO238,""),(($G238*0.9)-AQ238)/($G238*0.9)),""),"")</f>
        <v>0.12340912340912349</v>
      </c>
    </row>
    <row r="239" spans="1:44" s="5" customFormat="1" ht="12.75" customHeight="1">
      <c r="A239" s="44" t="s">
        <v>239</v>
      </c>
      <c r="B239" s="40" t="s">
        <v>230</v>
      </c>
      <c r="C239" s="4" t="s">
        <v>515</v>
      </c>
      <c r="D239" s="51">
        <v>0.83</v>
      </c>
      <c r="E239" s="41" t="s">
        <v>306</v>
      </c>
      <c r="F239" s="92">
        <v>1319</v>
      </c>
      <c r="G239" s="92">
        <v>1199</v>
      </c>
      <c r="H239" s="124">
        <v>948</v>
      </c>
      <c r="I239" s="79">
        <v>832</v>
      </c>
      <c r="J239" s="80">
        <f t="shared" si="234"/>
        <v>748.80000000000007</v>
      </c>
      <c r="K239" s="80">
        <v>283</v>
      </c>
      <c r="L239" s="81">
        <f t="shared" si="235"/>
        <v>665</v>
      </c>
      <c r="M239" s="16">
        <f t="shared" si="236"/>
        <v>0.11191239316239324</v>
      </c>
      <c r="N239" s="82">
        <v>832</v>
      </c>
      <c r="O239" s="83">
        <f t="shared" si="237"/>
        <v>748.80000000000007</v>
      </c>
      <c r="P239" s="83">
        <v>280</v>
      </c>
      <c r="Q239" s="84">
        <f t="shared" si="238"/>
        <v>668</v>
      </c>
      <c r="R239" s="18">
        <f t="shared" si="239"/>
        <v>0.10790598290598298</v>
      </c>
      <c r="S239" s="124">
        <v>948</v>
      </c>
      <c r="T239" s="79">
        <v>0</v>
      </c>
      <c r="U239" s="80" t="str">
        <f t="shared" si="240"/>
        <v/>
      </c>
      <c r="V239" s="80">
        <v>0</v>
      </c>
      <c r="W239" s="81" t="str">
        <f t="shared" si="181"/>
        <v/>
      </c>
      <c r="X239" s="16" t="str">
        <f t="shared" si="241"/>
        <v/>
      </c>
      <c r="Y239" s="82">
        <v>999</v>
      </c>
      <c r="Z239" s="83">
        <f t="shared" si="242"/>
        <v>899.1</v>
      </c>
      <c r="AA239" s="83">
        <v>157</v>
      </c>
      <c r="AB239" s="84">
        <f t="shared" si="182"/>
        <v>791</v>
      </c>
      <c r="AC239" s="18">
        <f t="shared" si="243"/>
        <v>0.1202313424535647</v>
      </c>
      <c r="AD239" s="79">
        <v>999</v>
      </c>
      <c r="AE239" s="80">
        <f t="shared" si="244"/>
        <v>899.1</v>
      </c>
      <c r="AF239" s="80">
        <v>157</v>
      </c>
      <c r="AG239" s="81">
        <f t="shared" si="183"/>
        <v>791</v>
      </c>
      <c r="AH239" s="16">
        <f t="shared" si="245"/>
        <v>0.1202313424535647</v>
      </c>
      <c r="AI239" s="82">
        <v>0</v>
      </c>
      <c r="AJ239" s="83" t="str">
        <f t="shared" si="246"/>
        <v/>
      </c>
      <c r="AK239" s="83">
        <v>0</v>
      </c>
      <c r="AL239" s="84" t="str">
        <f t="shared" si="184"/>
        <v/>
      </c>
      <c r="AM239" s="18" t="str">
        <f t="shared" si="247"/>
        <v/>
      </c>
      <c r="AN239" s="79">
        <v>0</v>
      </c>
      <c r="AO239" s="80" t="str">
        <f t="shared" si="248"/>
        <v/>
      </c>
      <c r="AP239" s="80">
        <v>0</v>
      </c>
      <c r="AQ239" s="81" t="str">
        <f t="shared" si="185"/>
        <v/>
      </c>
      <c r="AR239" s="16" t="str">
        <f t="shared" si="249"/>
        <v/>
      </c>
    </row>
    <row r="240" spans="1:44" s="5" customFormat="1" ht="12.75" customHeight="1">
      <c r="A240" s="44" t="s">
        <v>268</v>
      </c>
      <c r="B240" s="40" t="s">
        <v>230</v>
      </c>
      <c r="C240" s="4" t="s">
        <v>515</v>
      </c>
      <c r="D240" s="51">
        <v>0.83</v>
      </c>
      <c r="E240" s="41" t="s">
        <v>306</v>
      </c>
      <c r="F240" s="92">
        <v>1374</v>
      </c>
      <c r="G240" s="92">
        <v>1249</v>
      </c>
      <c r="H240" s="124">
        <v>987</v>
      </c>
      <c r="I240" s="79">
        <v>832</v>
      </c>
      <c r="J240" s="80">
        <f t="shared" si="234"/>
        <v>748.80000000000007</v>
      </c>
      <c r="K240" s="80">
        <v>319</v>
      </c>
      <c r="L240" s="81">
        <f t="shared" si="235"/>
        <v>668</v>
      </c>
      <c r="M240" s="16">
        <f t="shared" si="236"/>
        <v>0.10790598290598298</v>
      </c>
      <c r="N240" s="82">
        <v>832</v>
      </c>
      <c r="O240" s="83">
        <f t="shared" si="237"/>
        <v>748.80000000000007</v>
      </c>
      <c r="P240" s="83">
        <v>319</v>
      </c>
      <c r="Q240" s="84">
        <f t="shared" si="238"/>
        <v>668</v>
      </c>
      <c r="R240" s="18">
        <f t="shared" si="239"/>
        <v>0.10790598290598298</v>
      </c>
      <c r="S240" s="124">
        <v>987</v>
      </c>
      <c r="T240" s="79">
        <v>0</v>
      </c>
      <c r="U240" s="80" t="str">
        <f t="shared" si="240"/>
        <v/>
      </c>
      <c r="V240" s="80">
        <v>0</v>
      </c>
      <c r="W240" s="81" t="str">
        <f t="shared" si="181"/>
        <v/>
      </c>
      <c r="X240" s="16" t="str">
        <f t="shared" si="241"/>
        <v/>
      </c>
      <c r="Y240" s="82">
        <v>1054</v>
      </c>
      <c r="Z240" s="83">
        <f t="shared" si="242"/>
        <v>948.6</v>
      </c>
      <c r="AA240" s="83">
        <v>153</v>
      </c>
      <c r="AB240" s="84">
        <f t="shared" si="182"/>
        <v>834</v>
      </c>
      <c r="AC240" s="18">
        <f t="shared" si="243"/>
        <v>0.12080961416824797</v>
      </c>
      <c r="AD240" s="79">
        <v>1054</v>
      </c>
      <c r="AE240" s="80">
        <f t="shared" si="244"/>
        <v>948.6</v>
      </c>
      <c r="AF240" s="80">
        <v>153</v>
      </c>
      <c r="AG240" s="81">
        <f t="shared" si="183"/>
        <v>834</v>
      </c>
      <c r="AH240" s="16">
        <f t="shared" si="245"/>
        <v>0.12080961416824797</v>
      </c>
      <c r="AI240" s="82">
        <v>0</v>
      </c>
      <c r="AJ240" s="83" t="str">
        <f t="shared" si="246"/>
        <v/>
      </c>
      <c r="AK240" s="83">
        <v>0</v>
      </c>
      <c r="AL240" s="84" t="str">
        <f t="shared" si="184"/>
        <v/>
      </c>
      <c r="AM240" s="18" t="str">
        <f t="shared" si="247"/>
        <v/>
      </c>
      <c r="AN240" s="79">
        <v>0</v>
      </c>
      <c r="AO240" s="80" t="str">
        <f t="shared" si="248"/>
        <v/>
      </c>
      <c r="AP240" s="80">
        <v>0</v>
      </c>
      <c r="AQ240" s="81" t="str">
        <f t="shared" si="185"/>
        <v/>
      </c>
      <c r="AR240" s="16" t="str">
        <f t="shared" si="249"/>
        <v/>
      </c>
    </row>
    <row r="241" spans="1:44" s="5" customFormat="1" ht="12.75" customHeight="1">
      <c r="A241" s="44" t="s">
        <v>237</v>
      </c>
      <c r="B241" s="40" t="s">
        <v>230</v>
      </c>
      <c r="C241" s="4" t="s">
        <v>515</v>
      </c>
      <c r="D241" s="51">
        <v>0.83</v>
      </c>
      <c r="E241" s="41" t="s">
        <v>306</v>
      </c>
      <c r="F241" s="92">
        <v>1154</v>
      </c>
      <c r="G241" s="92">
        <v>1049</v>
      </c>
      <c r="H241" s="124">
        <v>828</v>
      </c>
      <c r="I241" s="79">
        <v>0</v>
      </c>
      <c r="J241" s="80" t="str">
        <f t="shared" si="234"/>
        <v/>
      </c>
      <c r="K241" s="80">
        <v>0</v>
      </c>
      <c r="L241" s="81" t="str">
        <f t="shared" si="235"/>
        <v/>
      </c>
      <c r="M241" s="16" t="str">
        <f t="shared" si="236"/>
        <v/>
      </c>
      <c r="N241" s="82">
        <v>0</v>
      </c>
      <c r="O241" s="83" t="str">
        <f t="shared" si="237"/>
        <v/>
      </c>
      <c r="P241" s="83">
        <v>0</v>
      </c>
      <c r="Q241" s="84" t="str">
        <f t="shared" si="238"/>
        <v/>
      </c>
      <c r="R241" s="18" t="str">
        <f t="shared" si="239"/>
        <v/>
      </c>
      <c r="S241" s="124">
        <v>828</v>
      </c>
      <c r="T241" s="79">
        <v>0</v>
      </c>
      <c r="U241" s="80" t="str">
        <f t="shared" si="240"/>
        <v/>
      </c>
      <c r="V241" s="80">
        <v>0</v>
      </c>
      <c r="W241" s="81" t="str">
        <f t="shared" si="181"/>
        <v/>
      </c>
      <c r="X241" s="16" t="str">
        <f t="shared" si="241"/>
        <v/>
      </c>
      <c r="Y241" s="82">
        <v>0</v>
      </c>
      <c r="Z241" s="83" t="str">
        <f t="shared" si="242"/>
        <v/>
      </c>
      <c r="AA241" s="83">
        <v>0</v>
      </c>
      <c r="AB241" s="84" t="str">
        <f t="shared" si="182"/>
        <v/>
      </c>
      <c r="AC241" s="18" t="str">
        <f t="shared" si="243"/>
        <v/>
      </c>
      <c r="AD241" s="79">
        <v>0</v>
      </c>
      <c r="AE241" s="80" t="str">
        <f t="shared" si="244"/>
        <v/>
      </c>
      <c r="AF241" s="80">
        <v>0</v>
      </c>
      <c r="AG241" s="81" t="str">
        <f t="shared" si="183"/>
        <v/>
      </c>
      <c r="AH241" s="16" t="str">
        <f t="shared" si="245"/>
        <v/>
      </c>
      <c r="AI241" s="82">
        <v>0</v>
      </c>
      <c r="AJ241" s="83" t="str">
        <f t="shared" si="246"/>
        <v/>
      </c>
      <c r="AK241" s="83">
        <v>0</v>
      </c>
      <c r="AL241" s="84" t="str">
        <f t="shared" si="184"/>
        <v/>
      </c>
      <c r="AM241" s="18" t="str">
        <f t="shared" si="247"/>
        <v/>
      </c>
      <c r="AN241" s="79">
        <v>0</v>
      </c>
      <c r="AO241" s="80" t="str">
        <f t="shared" si="248"/>
        <v/>
      </c>
      <c r="AP241" s="80">
        <v>0</v>
      </c>
      <c r="AQ241" s="81" t="str">
        <f t="shared" si="185"/>
        <v/>
      </c>
      <c r="AR241" s="16" t="str">
        <f t="shared" si="249"/>
        <v/>
      </c>
    </row>
    <row r="242" spans="1:44" s="5" customFormat="1" ht="12.75" customHeight="1">
      <c r="A242" s="44" t="s">
        <v>238</v>
      </c>
      <c r="B242" s="40" t="s">
        <v>230</v>
      </c>
      <c r="C242" s="4" t="s">
        <v>515</v>
      </c>
      <c r="D242" s="51">
        <v>0.83</v>
      </c>
      <c r="E242" s="41" t="s">
        <v>306</v>
      </c>
      <c r="F242" s="92">
        <v>1209</v>
      </c>
      <c r="G242" s="92">
        <v>1099</v>
      </c>
      <c r="H242" s="124">
        <v>867</v>
      </c>
      <c r="I242" s="79">
        <v>777</v>
      </c>
      <c r="J242" s="80">
        <f t="shared" si="234"/>
        <v>699.30000000000007</v>
      </c>
      <c r="K242" s="80">
        <v>253</v>
      </c>
      <c r="L242" s="81">
        <f t="shared" si="235"/>
        <v>614</v>
      </c>
      <c r="M242" s="16">
        <f t="shared" si="236"/>
        <v>0.12197912197912207</v>
      </c>
      <c r="N242" s="82">
        <v>777</v>
      </c>
      <c r="O242" s="83">
        <f t="shared" si="237"/>
        <v>699.30000000000007</v>
      </c>
      <c r="P242" s="83">
        <v>253</v>
      </c>
      <c r="Q242" s="84">
        <f t="shared" si="238"/>
        <v>614</v>
      </c>
      <c r="R242" s="18">
        <f t="shared" si="239"/>
        <v>0.12197912197912207</v>
      </c>
      <c r="S242" s="124">
        <v>867</v>
      </c>
      <c r="T242" s="79">
        <v>0</v>
      </c>
      <c r="U242" s="80" t="str">
        <f t="shared" si="240"/>
        <v/>
      </c>
      <c r="V242" s="80">
        <v>0</v>
      </c>
      <c r="W242" s="81" t="str">
        <f t="shared" si="181"/>
        <v/>
      </c>
      <c r="X242" s="16" t="str">
        <f t="shared" si="241"/>
        <v/>
      </c>
      <c r="Y242" s="82">
        <v>888</v>
      </c>
      <c r="Z242" s="83">
        <f t="shared" si="242"/>
        <v>799.2</v>
      </c>
      <c r="AA242" s="83">
        <v>166</v>
      </c>
      <c r="AB242" s="84">
        <f t="shared" si="182"/>
        <v>701</v>
      </c>
      <c r="AC242" s="18">
        <f t="shared" si="243"/>
        <v>0.12287287287287292</v>
      </c>
      <c r="AD242" s="79">
        <v>888</v>
      </c>
      <c r="AE242" s="80">
        <f t="shared" si="244"/>
        <v>799.2</v>
      </c>
      <c r="AF242" s="80">
        <v>165</v>
      </c>
      <c r="AG242" s="81">
        <f t="shared" si="183"/>
        <v>702</v>
      </c>
      <c r="AH242" s="16">
        <f t="shared" si="245"/>
        <v>0.12162162162162167</v>
      </c>
      <c r="AI242" s="82">
        <v>0</v>
      </c>
      <c r="AJ242" s="83" t="str">
        <f t="shared" si="246"/>
        <v/>
      </c>
      <c r="AK242" s="83">
        <v>0</v>
      </c>
      <c r="AL242" s="84" t="str">
        <f t="shared" si="184"/>
        <v/>
      </c>
      <c r="AM242" s="18" t="str">
        <f t="shared" si="247"/>
        <v/>
      </c>
      <c r="AN242" s="79">
        <v>0</v>
      </c>
      <c r="AO242" s="80" t="str">
        <f t="shared" si="248"/>
        <v/>
      </c>
      <c r="AP242" s="80">
        <v>0</v>
      </c>
      <c r="AQ242" s="81" t="str">
        <f t="shared" si="185"/>
        <v/>
      </c>
      <c r="AR242" s="16" t="str">
        <f t="shared" si="249"/>
        <v/>
      </c>
    </row>
    <row r="243" spans="1:44" s="5" customFormat="1" ht="12.75" customHeight="1">
      <c r="A243" s="44" t="s">
        <v>236</v>
      </c>
      <c r="B243" s="40" t="s">
        <v>230</v>
      </c>
      <c r="C243" s="4" t="s">
        <v>515</v>
      </c>
      <c r="D243" s="51">
        <v>0.83</v>
      </c>
      <c r="E243" s="41" t="s">
        <v>306</v>
      </c>
      <c r="F243" s="92">
        <v>1154</v>
      </c>
      <c r="G243" s="92">
        <v>1049</v>
      </c>
      <c r="H243" s="124">
        <v>828</v>
      </c>
      <c r="I243" s="79">
        <v>0</v>
      </c>
      <c r="J243" s="80" t="str">
        <f t="shared" si="234"/>
        <v/>
      </c>
      <c r="K243" s="80">
        <v>0</v>
      </c>
      <c r="L243" s="81" t="str">
        <f t="shared" si="235"/>
        <v/>
      </c>
      <c r="M243" s="16" t="str">
        <f t="shared" si="236"/>
        <v/>
      </c>
      <c r="N243" s="82">
        <v>0</v>
      </c>
      <c r="O243" s="83" t="str">
        <f t="shared" si="237"/>
        <v/>
      </c>
      <c r="P243" s="83">
        <v>0</v>
      </c>
      <c r="Q243" s="84" t="str">
        <f t="shared" si="238"/>
        <v/>
      </c>
      <c r="R243" s="18" t="str">
        <f t="shared" si="239"/>
        <v/>
      </c>
      <c r="S243" s="124">
        <v>828</v>
      </c>
      <c r="T243" s="79">
        <v>0</v>
      </c>
      <c r="U243" s="80" t="str">
        <f t="shared" si="240"/>
        <v/>
      </c>
      <c r="V243" s="80">
        <v>0</v>
      </c>
      <c r="W243" s="81" t="str">
        <f t="shared" si="181"/>
        <v/>
      </c>
      <c r="X243" s="16" t="str">
        <f t="shared" si="241"/>
        <v/>
      </c>
      <c r="Y243" s="82">
        <v>0</v>
      </c>
      <c r="Z243" s="83" t="str">
        <f t="shared" si="242"/>
        <v/>
      </c>
      <c r="AA243" s="83">
        <v>0</v>
      </c>
      <c r="AB243" s="84" t="str">
        <f t="shared" si="182"/>
        <v/>
      </c>
      <c r="AC243" s="18" t="str">
        <f t="shared" si="243"/>
        <v/>
      </c>
      <c r="AD243" s="79">
        <v>0</v>
      </c>
      <c r="AE243" s="80" t="str">
        <f t="shared" si="244"/>
        <v/>
      </c>
      <c r="AF243" s="80">
        <v>0</v>
      </c>
      <c r="AG243" s="81" t="str">
        <f t="shared" si="183"/>
        <v/>
      </c>
      <c r="AH243" s="16" t="str">
        <f t="shared" si="245"/>
        <v/>
      </c>
      <c r="AI243" s="82">
        <v>0</v>
      </c>
      <c r="AJ243" s="83" t="str">
        <f t="shared" si="246"/>
        <v/>
      </c>
      <c r="AK243" s="83">
        <v>0</v>
      </c>
      <c r="AL243" s="84" t="str">
        <f t="shared" si="184"/>
        <v/>
      </c>
      <c r="AM243" s="18" t="str">
        <f t="shared" si="247"/>
        <v/>
      </c>
      <c r="AN243" s="79">
        <v>0</v>
      </c>
      <c r="AO243" s="80" t="str">
        <f t="shared" si="248"/>
        <v/>
      </c>
      <c r="AP243" s="80">
        <v>0</v>
      </c>
      <c r="AQ243" s="81" t="str">
        <f t="shared" si="185"/>
        <v/>
      </c>
      <c r="AR243" s="16" t="str">
        <f t="shared" si="249"/>
        <v/>
      </c>
    </row>
    <row r="244" spans="1:44" s="5" customFormat="1" ht="12.75" customHeight="1">
      <c r="A244" s="44" t="s">
        <v>82</v>
      </c>
      <c r="B244" s="40" t="s">
        <v>230</v>
      </c>
      <c r="C244" s="4" t="s">
        <v>5</v>
      </c>
      <c r="D244" s="51">
        <v>1.19</v>
      </c>
      <c r="E244" s="41" t="s">
        <v>307</v>
      </c>
      <c r="F244" s="92">
        <v>1209</v>
      </c>
      <c r="G244" s="92">
        <v>0</v>
      </c>
      <c r="H244" s="124">
        <v>866</v>
      </c>
      <c r="I244" s="79">
        <v>0</v>
      </c>
      <c r="J244" s="80" t="str">
        <f t="shared" si="234"/>
        <v/>
      </c>
      <c r="K244" s="80">
        <v>0</v>
      </c>
      <c r="L244" s="81" t="str">
        <f t="shared" si="235"/>
        <v/>
      </c>
      <c r="M244" s="16" t="str">
        <f t="shared" si="236"/>
        <v/>
      </c>
      <c r="N244" s="82">
        <v>0</v>
      </c>
      <c r="O244" s="83" t="str">
        <f t="shared" si="237"/>
        <v/>
      </c>
      <c r="P244" s="83">
        <v>0</v>
      </c>
      <c r="Q244" s="84" t="str">
        <f t="shared" si="238"/>
        <v/>
      </c>
      <c r="R244" s="18" t="str">
        <f t="shared" si="239"/>
        <v/>
      </c>
      <c r="S244" s="124">
        <v>0</v>
      </c>
      <c r="T244" s="79">
        <v>0</v>
      </c>
      <c r="U244" s="80" t="str">
        <f t="shared" si="240"/>
        <v/>
      </c>
      <c r="V244" s="80">
        <v>0</v>
      </c>
      <c r="W244" s="81" t="str">
        <f t="shared" si="181"/>
        <v/>
      </c>
      <c r="X244" s="16" t="str">
        <f t="shared" si="241"/>
        <v/>
      </c>
      <c r="Y244" s="82">
        <v>0</v>
      </c>
      <c r="Z244" s="83" t="str">
        <f t="shared" si="242"/>
        <v/>
      </c>
      <c r="AA244" s="83">
        <v>0</v>
      </c>
      <c r="AB244" s="84" t="str">
        <f t="shared" si="182"/>
        <v/>
      </c>
      <c r="AC244" s="18" t="str">
        <f t="shared" si="243"/>
        <v/>
      </c>
      <c r="AD244" s="79">
        <v>0</v>
      </c>
      <c r="AE244" s="80" t="str">
        <f t="shared" si="244"/>
        <v/>
      </c>
      <c r="AF244" s="80">
        <v>0</v>
      </c>
      <c r="AG244" s="81" t="str">
        <f t="shared" si="183"/>
        <v/>
      </c>
      <c r="AH244" s="16" t="str">
        <f t="shared" si="245"/>
        <v/>
      </c>
      <c r="AI244" s="82">
        <v>0</v>
      </c>
      <c r="AJ244" s="83" t="str">
        <f t="shared" si="246"/>
        <v/>
      </c>
      <c r="AK244" s="83">
        <v>0</v>
      </c>
      <c r="AL244" s="84" t="str">
        <f t="shared" si="184"/>
        <v/>
      </c>
      <c r="AM244" s="18" t="str">
        <f t="shared" si="247"/>
        <v/>
      </c>
      <c r="AN244" s="79">
        <v>0</v>
      </c>
      <c r="AO244" s="80" t="str">
        <f t="shared" si="248"/>
        <v/>
      </c>
      <c r="AP244" s="80">
        <v>0</v>
      </c>
      <c r="AQ244" s="81" t="str">
        <f t="shared" si="185"/>
        <v/>
      </c>
      <c r="AR244" s="16" t="str">
        <f t="shared" si="249"/>
        <v/>
      </c>
    </row>
    <row r="245" spans="1:44" s="5" customFormat="1" ht="12.75" customHeight="1">
      <c r="A245" s="44" t="s">
        <v>83</v>
      </c>
      <c r="B245" s="40" t="s">
        <v>230</v>
      </c>
      <c r="C245" s="4"/>
      <c r="D245" s="51">
        <v>1.19</v>
      </c>
      <c r="E245" s="41" t="s">
        <v>308</v>
      </c>
      <c r="F245" s="92">
        <v>1429</v>
      </c>
      <c r="G245" s="92">
        <v>1299</v>
      </c>
      <c r="H245" s="124">
        <v>1024</v>
      </c>
      <c r="I245" s="79">
        <v>0</v>
      </c>
      <c r="J245" s="80" t="str">
        <f t="shared" si="234"/>
        <v/>
      </c>
      <c r="K245" s="80">
        <v>0</v>
      </c>
      <c r="L245" s="81" t="str">
        <f t="shared" si="235"/>
        <v/>
      </c>
      <c r="M245" s="16" t="str">
        <f t="shared" si="236"/>
        <v/>
      </c>
      <c r="N245" s="82">
        <v>0</v>
      </c>
      <c r="O245" s="83" t="str">
        <f t="shared" si="237"/>
        <v/>
      </c>
      <c r="P245" s="83">
        <v>0</v>
      </c>
      <c r="Q245" s="84" t="str">
        <f t="shared" si="238"/>
        <v/>
      </c>
      <c r="R245" s="18" t="str">
        <f t="shared" si="239"/>
        <v/>
      </c>
      <c r="S245" s="124">
        <v>1024</v>
      </c>
      <c r="T245" s="79">
        <v>1221</v>
      </c>
      <c r="U245" s="80">
        <f t="shared" si="240"/>
        <v>1098.9000000000001</v>
      </c>
      <c r="V245" s="80">
        <v>66</v>
      </c>
      <c r="W245" s="81">
        <f t="shared" si="181"/>
        <v>958</v>
      </c>
      <c r="X245" s="16">
        <f t="shared" si="241"/>
        <v>0.12821912821912829</v>
      </c>
      <c r="Y245" s="82">
        <v>0</v>
      </c>
      <c r="Z245" s="83" t="str">
        <f t="shared" si="242"/>
        <v/>
      </c>
      <c r="AA245" s="83">
        <v>0</v>
      </c>
      <c r="AB245" s="84" t="str">
        <f t="shared" si="182"/>
        <v/>
      </c>
      <c r="AC245" s="18" t="str">
        <f t="shared" si="243"/>
        <v/>
      </c>
      <c r="AD245" s="79">
        <v>0</v>
      </c>
      <c r="AE245" s="80" t="str">
        <f t="shared" si="244"/>
        <v/>
      </c>
      <c r="AF245" s="80">
        <v>0</v>
      </c>
      <c r="AG245" s="81" t="str">
        <f t="shared" si="183"/>
        <v/>
      </c>
      <c r="AH245" s="16" t="str">
        <f t="shared" si="245"/>
        <v/>
      </c>
      <c r="AI245" s="82">
        <v>0</v>
      </c>
      <c r="AJ245" s="83" t="str">
        <f t="shared" si="246"/>
        <v/>
      </c>
      <c r="AK245" s="83">
        <v>0</v>
      </c>
      <c r="AL245" s="84" t="str">
        <f t="shared" si="184"/>
        <v/>
      </c>
      <c r="AM245" s="18" t="str">
        <f t="shared" si="247"/>
        <v/>
      </c>
      <c r="AN245" s="79">
        <v>1110</v>
      </c>
      <c r="AO245" s="80">
        <f t="shared" si="248"/>
        <v>999</v>
      </c>
      <c r="AP245" s="80">
        <v>148</v>
      </c>
      <c r="AQ245" s="81">
        <f t="shared" si="185"/>
        <v>876</v>
      </c>
      <c r="AR245" s="16">
        <f t="shared" si="249"/>
        <v>0.12312312312312312</v>
      </c>
    </row>
    <row r="246" spans="1:44" s="5" customFormat="1" ht="12.75" customHeight="1" thickBot="1">
      <c r="A246" s="45" t="s">
        <v>84</v>
      </c>
      <c r="B246" s="38" t="s">
        <v>230</v>
      </c>
      <c r="C246" s="9"/>
      <c r="D246" s="52">
        <v>1.19</v>
      </c>
      <c r="E246" s="2" t="s">
        <v>309</v>
      </c>
      <c r="F246" s="93">
        <v>1649</v>
      </c>
      <c r="G246" s="93">
        <v>1499</v>
      </c>
      <c r="H246" s="126">
        <v>1149</v>
      </c>
      <c r="I246" s="86">
        <v>0</v>
      </c>
      <c r="J246" s="87" t="str">
        <f t="shared" si="234"/>
        <v/>
      </c>
      <c r="K246" s="87">
        <v>0</v>
      </c>
      <c r="L246" s="88" t="str">
        <f t="shared" si="235"/>
        <v/>
      </c>
      <c r="M246" s="17" t="str">
        <f t="shared" si="236"/>
        <v/>
      </c>
      <c r="N246" s="89">
        <v>0</v>
      </c>
      <c r="O246" s="90" t="str">
        <f t="shared" si="237"/>
        <v/>
      </c>
      <c r="P246" s="90">
        <v>0</v>
      </c>
      <c r="Q246" s="91" t="str">
        <f t="shared" si="238"/>
        <v/>
      </c>
      <c r="R246" s="19" t="str">
        <f t="shared" si="239"/>
        <v/>
      </c>
      <c r="S246" s="126">
        <v>1149</v>
      </c>
      <c r="T246" s="86">
        <v>1332</v>
      </c>
      <c r="U246" s="87">
        <f t="shared" si="240"/>
        <v>1198.8</v>
      </c>
      <c r="V246" s="87">
        <v>126</v>
      </c>
      <c r="W246" s="88">
        <f t="shared" si="181"/>
        <v>1023</v>
      </c>
      <c r="X246" s="17">
        <f t="shared" si="241"/>
        <v>0.14664664664664662</v>
      </c>
      <c r="Y246" s="89">
        <v>0</v>
      </c>
      <c r="Z246" s="90" t="str">
        <f t="shared" si="242"/>
        <v/>
      </c>
      <c r="AA246" s="90">
        <v>0</v>
      </c>
      <c r="AB246" s="91" t="str">
        <f t="shared" si="182"/>
        <v/>
      </c>
      <c r="AC246" s="19" t="str">
        <f t="shared" si="243"/>
        <v/>
      </c>
      <c r="AD246" s="86">
        <v>1332</v>
      </c>
      <c r="AE246" s="87">
        <f t="shared" si="244"/>
        <v>1198.8</v>
      </c>
      <c r="AF246" s="87">
        <v>126</v>
      </c>
      <c r="AG246" s="88">
        <f t="shared" si="183"/>
        <v>1023</v>
      </c>
      <c r="AH246" s="17">
        <f t="shared" si="245"/>
        <v>0.14664664664664662</v>
      </c>
      <c r="AI246" s="89">
        <v>0</v>
      </c>
      <c r="AJ246" s="90" t="str">
        <f t="shared" si="246"/>
        <v/>
      </c>
      <c r="AK246" s="90">
        <v>0</v>
      </c>
      <c r="AL246" s="91" t="str">
        <f t="shared" si="184"/>
        <v/>
      </c>
      <c r="AM246" s="19" t="str">
        <f t="shared" si="247"/>
        <v/>
      </c>
      <c r="AN246" s="86">
        <v>0</v>
      </c>
      <c r="AO246" s="87" t="str">
        <f t="shared" si="248"/>
        <v/>
      </c>
      <c r="AP246" s="87">
        <v>0</v>
      </c>
      <c r="AQ246" s="88" t="str">
        <f t="shared" si="185"/>
        <v/>
      </c>
      <c r="AR246" s="17" t="str">
        <f t="shared" si="249"/>
        <v/>
      </c>
    </row>
    <row r="247" spans="1:44" s="5" customFormat="1" ht="12.75" customHeight="1" thickBot="1">
      <c r="A247" s="45" t="s">
        <v>508</v>
      </c>
      <c r="B247" s="38" t="s">
        <v>252</v>
      </c>
      <c r="C247" s="144" t="s">
        <v>6</v>
      </c>
      <c r="D247" s="52" t="s">
        <v>560</v>
      </c>
      <c r="E247" s="2" t="s">
        <v>535</v>
      </c>
      <c r="F247" s="93">
        <v>2639</v>
      </c>
      <c r="G247" s="93">
        <v>2399</v>
      </c>
      <c r="H247" s="126">
        <v>1800</v>
      </c>
      <c r="I247" s="86">
        <v>1999</v>
      </c>
      <c r="J247" s="87">
        <f t="shared" ref="J247:J255" si="250">IFERROR(IF(I247&gt;1,I247*0.9,""),"")</f>
        <v>1799.1000000000001</v>
      </c>
      <c r="K247" s="87">
        <v>297</v>
      </c>
      <c r="L247" s="88">
        <f t="shared" ref="L247:L258" si="251">IFERROR(IF(K247&gt;1,($H247-K247),""),"")</f>
        <v>1503</v>
      </c>
      <c r="M247" s="17">
        <f t="shared" ref="M247:M258" si="252">IFERROR(IF((IFERROR(IF(K247&gt;1,(J247-L247)/J247,""),(($G247*0.9)-L247)/($G247*0.9)))&gt;1%,IFERROR(IF(K247&gt;1,(J247-L247)/J247,""),(($G247*0.9)-L247)/($G247*0.9)),""),"")</f>
        <v>0.16458229114557285</v>
      </c>
      <c r="N247" s="89">
        <v>1999</v>
      </c>
      <c r="O247" s="90">
        <f t="shared" ref="O247:O255" si="253">IFERROR(IF(N247&gt;1,N247*0.9,""),"")</f>
        <v>1799.1000000000001</v>
      </c>
      <c r="P247" s="90">
        <v>297</v>
      </c>
      <c r="Q247" s="91">
        <f t="shared" ref="Q247:Q258" si="254">IFERROR(IF(P247&gt;1,($H247-P247),""),"")</f>
        <v>1503</v>
      </c>
      <c r="R247" s="19">
        <f t="shared" ref="R247:R258" si="255">IFERROR(IF((IFERROR(IF(P247&gt;1,(O247-Q247)/O247,""),(($G247*0.9)-Q247)/($G247*0.9)))&gt;1%,IFERROR(IF(P247&gt;1,(O247-Q247)/O247,""),(($G247*0.9)-Q247)/($G247*0.9)),""),"")</f>
        <v>0.16458229114557285</v>
      </c>
      <c r="S247" s="126">
        <v>1800</v>
      </c>
      <c r="T247" s="86">
        <v>0</v>
      </c>
      <c r="U247" s="87" t="str">
        <f t="shared" ref="U247:U255" si="256">IFERROR(IF(T247&gt;1,T247*0.9,""),"")</f>
        <v/>
      </c>
      <c r="V247" s="87">
        <v>0</v>
      </c>
      <c r="W247" s="88" t="str">
        <f t="shared" si="181"/>
        <v/>
      </c>
      <c r="X247" s="17" t="str">
        <f t="shared" ref="X247:X258" si="257">IFERROR(IF((IFERROR(IF(V247&gt;1,(U247-W247)/U247,""),(($G247*0.9)-W247)/($G247*0.9)))&gt;1%,IFERROR(IF(V247&gt;1,(U247-W247)/U247,""),(($G247*0.9)-W247)/($G247*0.9)),""),"")</f>
        <v/>
      </c>
      <c r="Y247" s="89">
        <v>2221</v>
      </c>
      <c r="Z247" s="90">
        <f t="shared" ref="Z247:Z255" si="258">IFERROR(IF(Y247&gt;1,Y247*0.9,""),"")</f>
        <v>1998.9</v>
      </c>
      <c r="AA247" s="90">
        <v>139</v>
      </c>
      <c r="AB247" s="91">
        <f t="shared" si="182"/>
        <v>1661</v>
      </c>
      <c r="AC247" s="19">
        <f t="shared" ref="AC247:AC258" si="259">IFERROR(IF((IFERROR(IF(AA247&gt;1,(Z247-AB247)/Z247,""),(($G247*0.9)-AB247)/($G247*0.9)))&gt;1%,IFERROR(IF(AA247&gt;1,(Z247-AB247)/Z247,""),(($G247*0.9)-AB247)/($G247*0.9)),""),"")</f>
        <v>0.16904297363549955</v>
      </c>
      <c r="AD247" s="86">
        <v>1999</v>
      </c>
      <c r="AE247" s="87">
        <f t="shared" ref="AE247:AE255" si="260">IFERROR(IF(AD247&gt;1,AD247*0.9,""),"")</f>
        <v>1799.1000000000001</v>
      </c>
      <c r="AF247" s="87">
        <v>297</v>
      </c>
      <c r="AG247" s="88">
        <f t="shared" si="183"/>
        <v>1503</v>
      </c>
      <c r="AH247" s="17">
        <f t="shared" ref="AH247:AH258" si="261">IFERROR(IF((IFERROR(IF(AF247&gt;1,(AE247-AG247)/AE247,""),(($G247*0.9)-AG247)/($G247*0.9)))&gt;1%,IFERROR(IF(AF247&gt;1,(AE247-AG247)/AE247,""),(($G247*0.9)-AG247)/($G247*0.9)),""),"")</f>
        <v>0.16458229114557285</v>
      </c>
      <c r="AI247" s="89">
        <v>0</v>
      </c>
      <c r="AJ247" s="90" t="str">
        <f t="shared" ref="AJ247:AJ255" si="262">IFERROR(IF(AI247&gt;1,AI247*0.9,""),"")</f>
        <v/>
      </c>
      <c r="AK247" s="90">
        <v>0</v>
      </c>
      <c r="AL247" s="91" t="str">
        <f t="shared" si="184"/>
        <v/>
      </c>
      <c r="AM247" s="19" t="str">
        <f t="shared" ref="AM247:AM258" si="263">IFERROR(IF((IFERROR(IF(AK247&gt;1,(AJ247-AL247)/AJ247,""),(($G247*0.9)-AL247)/($G247*0.9)))&gt;1%,IFERROR(IF(AK247&gt;1,(AJ247-AL247)/AJ247,""),(($G247*0.9)-AL247)/($G247*0.9)),""),"")</f>
        <v/>
      </c>
      <c r="AN247" s="86">
        <v>0</v>
      </c>
      <c r="AO247" s="87" t="str">
        <f t="shared" ref="AO247:AO255" si="264">IFERROR(IF(AN247&gt;1,AN247*0.9,""),"")</f>
        <v/>
      </c>
      <c r="AP247" s="87">
        <v>0</v>
      </c>
      <c r="AQ247" s="88" t="str">
        <f t="shared" si="185"/>
        <v/>
      </c>
      <c r="AR247" s="17" t="str">
        <f t="shared" ref="AR247:AR258" si="265">IFERROR(IF((IFERROR(IF(AP247&gt;1,(AO247-AQ247)/AO247,""),(($G247*0.9)-AQ247)/($G247*0.9)))&gt;1%,IFERROR(IF(AP247&gt;1,(AO247-AQ247)/AO247,""),(($G247*0.9)-AQ247)/($G247*0.9)),""),"")</f>
        <v/>
      </c>
    </row>
    <row r="248" spans="1:44" s="5" customFormat="1" ht="12.75" customHeight="1">
      <c r="A248" s="44" t="s">
        <v>90</v>
      </c>
      <c r="B248" s="40" t="s">
        <v>252</v>
      </c>
      <c r="C248" s="6" t="s">
        <v>5</v>
      </c>
      <c r="D248" s="51">
        <v>1.19</v>
      </c>
      <c r="E248" s="41" t="s">
        <v>310</v>
      </c>
      <c r="F248" s="92">
        <v>1759</v>
      </c>
      <c r="G248" s="92">
        <v>0</v>
      </c>
      <c r="H248" s="124">
        <v>1188</v>
      </c>
      <c r="I248" s="79" t="s">
        <v>235</v>
      </c>
      <c r="J248" s="80" t="str">
        <f t="shared" si="250"/>
        <v/>
      </c>
      <c r="K248" s="80">
        <v>0</v>
      </c>
      <c r="L248" s="81" t="str">
        <f t="shared" si="251"/>
        <v/>
      </c>
      <c r="M248" s="16" t="str">
        <f t="shared" si="252"/>
        <v/>
      </c>
      <c r="N248" s="82" t="s">
        <v>235</v>
      </c>
      <c r="O248" s="83" t="str">
        <f t="shared" si="253"/>
        <v/>
      </c>
      <c r="P248" s="83">
        <v>0</v>
      </c>
      <c r="Q248" s="84" t="str">
        <f t="shared" si="254"/>
        <v/>
      </c>
      <c r="R248" s="18" t="str">
        <f t="shared" si="255"/>
        <v/>
      </c>
      <c r="S248" s="124">
        <v>0</v>
      </c>
      <c r="T248" s="79" t="s">
        <v>235</v>
      </c>
      <c r="U248" s="80" t="str">
        <f t="shared" si="256"/>
        <v/>
      </c>
      <c r="V248" s="80">
        <v>0</v>
      </c>
      <c r="W248" s="81" t="str">
        <f t="shared" si="181"/>
        <v/>
      </c>
      <c r="X248" s="16" t="str">
        <f t="shared" si="257"/>
        <v/>
      </c>
      <c r="Y248" s="82" t="s">
        <v>235</v>
      </c>
      <c r="Z248" s="83" t="str">
        <f t="shared" si="258"/>
        <v/>
      </c>
      <c r="AA248" s="83">
        <v>0</v>
      </c>
      <c r="AB248" s="84" t="str">
        <f t="shared" si="182"/>
        <v/>
      </c>
      <c r="AC248" s="18" t="str">
        <f t="shared" si="259"/>
        <v/>
      </c>
      <c r="AD248" s="79">
        <v>0</v>
      </c>
      <c r="AE248" s="80" t="str">
        <f t="shared" si="260"/>
        <v/>
      </c>
      <c r="AF248" s="80">
        <v>0</v>
      </c>
      <c r="AG248" s="81" t="str">
        <f t="shared" si="183"/>
        <v/>
      </c>
      <c r="AH248" s="16" t="str">
        <f t="shared" si="261"/>
        <v/>
      </c>
      <c r="AI248" s="82">
        <v>0</v>
      </c>
      <c r="AJ248" s="83" t="str">
        <f t="shared" si="262"/>
        <v/>
      </c>
      <c r="AK248" s="83">
        <v>0</v>
      </c>
      <c r="AL248" s="84" t="str">
        <f t="shared" si="184"/>
        <v/>
      </c>
      <c r="AM248" s="18" t="str">
        <f t="shared" si="263"/>
        <v/>
      </c>
      <c r="AN248" s="79">
        <v>0</v>
      </c>
      <c r="AO248" s="80" t="str">
        <f t="shared" si="264"/>
        <v/>
      </c>
      <c r="AP248" s="80">
        <v>0</v>
      </c>
      <c r="AQ248" s="81" t="str">
        <f t="shared" si="185"/>
        <v/>
      </c>
      <c r="AR248" s="16" t="str">
        <f t="shared" si="265"/>
        <v/>
      </c>
    </row>
    <row r="249" spans="1:44" s="5" customFormat="1" ht="12.75" customHeight="1">
      <c r="A249" s="44" t="s">
        <v>92</v>
      </c>
      <c r="B249" s="40" t="s">
        <v>252</v>
      </c>
      <c r="C249" s="4"/>
      <c r="D249" s="51">
        <v>1.19</v>
      </c>
      <c r="E249" s="41" t="s">
        <v>310</v>
      </c>
      <c r="F249" s="92">
        <v>2199</v>
      </c>
      <c r="G249" s="92">
        <v>1999</v>
      </c>
      <c r="H249" s="124">
        <v>1485</v>
      </c>
      <c r="I249" s="79">
        <v>1388</v>
      </c>
      <c r="J249" s="80">
        <f t="shared" si="250"/>
        <v>1249.2</v>
      </c>
      <c r="K249" s="80">
        <v>440</v>
      </c>
      <c r="L249" s="81">
        <f t="shared" si="251"/>
        <v>1045</v>
      </c>
      <c r="M249" s="16">
        <f t="shared" si="252"/>
        <v>0.16346461735510731</v>
      </c>
      <c r="N249" s="82">
        <v>1388</v>
      </c>
      <c r="O249" s="83">
        <f t="shared" si="253"/>
        <v>1249.2</v>
      </c>
      <c r="P249" s="83">
        <v>440</v>
      </c>
      <c r="Q249" s="84">
        <f t="shared" si="254"/>
        <v>1045</v>
      </c>
      <c r="R249" s="18">
        <f t="shared" si="255"/>
        <v>0.16346461735510731</v>
      </c>
      <c r="S249" s="124">
        <v>1485</v>
      </c>
      <c r="T249" s="79">
        <v>0</v>
      </c>
      <c r="U249" s="80" t="str">
        <f t="shared" si="256"/>
        <v/>
      </c>
      <c r="V249" s="80">
        <v>0</v>
      </c>
      <c r="W249" s="81" t="str">
        <f t="shared" si="181"/>
        <v/>
      </c>
      <c r="X249" s="16" t="str">
        <f t="shared" si="257"/>
        <v/>
      </c>
      <c r="Y249" s="82">
        <v>1554</v>
      </c>
      <c r="Z249" s="83">
        <f t="shared" si="258"/>
        <v>1398.6000000000001</v>
      </c>
      <c r="AA249" s="83">
        <v>328</v>
      </c>
      <c r="AB249" s="84">
        <f t="shared" si="182"/>
        <v>1157</v>
      </c>
      <c r="AC249" s="18">
        <f t="shared" si="259"/>
        <v>0.17274417274417284</v>
      </c>
      <c r="AD249" s="79">
        <v>1666</v>
      </c>
      <c r="AE249" s="80">
        <f t="shared" si="260"/>
        <v>1499.4</v>
      </c>
      <c r="AF249" s="80">
        <v>245</v>
      </c>
      <c r="AG249" s="81">
        <f t="shared" si="183"/>
        <v>1240</v>
      </c>
      <c r="AH249" s="16">
        <f t="shared" si="261"/>
        <v>0.17300253434707222</v>
      </c>
      <c r="AI249" s="82">
        <v>0</v>
      </c>
      <c r="AJ249" s="83" t="str">
        <f t="shared" si="262"/>
        <v/>
      </c>
      <c r="AK249" s="83">
        <v>0</v>
      </c>
      <c r="AL249" s="84" t="str">
        <f t="shared" si="184"/>
        <v/>
      </c>
      <c r="AM249" s="18" t="str">
        <f t="shared" si="263"/>
        <v/>
      </c>
      <c r="AN249" s="79">
        <v>0</v>
      </c>
      <c r="AO249" s="80" t="str">
        <f t="shared" si="264"/>
        <v/>
      </c>
      <c r="AP249" s="80">
        <v>0</v>
      </c>
      <c r="AQ249" s="81" t="str">
        <f t="shared" si="185"/>
        <v/>
      </c>
      <c r="AR249" s="16" t="str">
        <f t="shared" si="265"/>
        <v/>
      </c>
    </row>
    <row r="250" spans="1:44" s="5" customFormat="1" ht="12.75" customHeight="1">
      <c r="A250" s="44" t="s">
        <v>91</v>
      </c>
      <c r="B250" s="40" t="s">
        <v>252</v>
      </c>
      <c r="C250" s="4"/>
      <c r="D250" s="51">
        <v>1.19</v>
      </c>
      <c r="E250" s="41" t="s">
        <v>310</v>
      </c>
      <c r="F250" s="92">
        <v>2089</v>
      </c>
      <c r="G250" s="92">
        <v>1899</v>
      </c>
      <c r="H250" s="124">
        <v>1411</v>
      </c>
      <c r="I250" s="79">
        <v>1332</v>
      </c>
      <c r="J250" s="80">
        <f t="shared" si="250"/>
        <v>1198.8</v>
      </c>
      <c r="K250" s="80">
        <v>405</v>
      </c>
      <c r="L250" s="81">
        <f t="shared" si="251"/>
        <v>1006</v>
      </c>
      <c r="M250" s="16">
        <f t="shared" si="252"/>
        <v>0.16082749416082745</v>
      </c>
      <c r="N250" s="82">
        <v>1332</v>
      </c>
      <c r="O250" s="83">
        <f t="shared" si="253"/>
        <v>1198.8</v>
      </c>
      <c r="P250" s="83">
        <v>405</v>
      </c>
      <c r="Q250" s="84">
        <f t="shared" si="254"/>
        <v>1006</v>
      </c>
      <c r="R250" s="18">
        <f t="shared" si="255"/>
        <v>0.16082749416082745</v>
      </c>
      <c r="S250" s="124">
        <v>1411</v>
      </c>
      <c r="T250" s="79">
        <v>0</v>
      </c>
      <c r="U250" s="80" t="str">
        <f t="shared" si="256"/>
        <v/>
      </c>
      <c r="V250" s="80">
        <v>0</v>
      </c>
      <c r="W250" s="81" t="str">
        <f t="shared" si="181"/>
        <v/>
      </c>
      <c r="X250" s="16" t="str">
        <f t="shared" si="257"/>
        <v/>
      </c>
      <c r="Y250" s="82">
        <v>1443</v>
      </c>
      <c r="Z250" s="83">
        <f t="shared" si="258"/>
        <v>1298.7</v>
      </c>
      <c r="AA250" s="83">
        <v>331</v>
      </c>
      <c r="AB250" s="84">
        <f t="shared" si="182"/>
        <v>1080</v>
      </c>
      <c r="AC250" s="18">
        <f t="shared" si="259"/>
        <v>0.16839916839916844</v>
      </c>
      <c r="AD250" s="79">
        <v>1554</v>
      </c>
      <c r="AE250" s="80">
        <f t="shared" si="260"/>
        <v>1398.6000000000001</v>
      </c>
      <c r="AF250" s="80">
        <v>254</v>
      </c>
      <c r="AG250" s="81">
        <f t="shared" si="183"/>
        <v>1157</v>
      </c>
      <c r="AH250" s="16">
        <f t="shared" si="261"/>
        <v>0.17274417274417284</v>
      </c>
      <c r="AI250" s="82">
        <v>0</v>
      </c>
      <c r="AJ250" s="83" t="str">
        <f t="shared" si="262"/>
        <v/>
      </c>
      <c r="AK250" s="83">
        <v>0</v>
      </c>
      <c r="AL250" s="84" t="str">
        <f t="shared" si="184"/>
        <v/>
      </c>
      <c r="AM250" s="18" t="str">
        <f t="shared" si="263"/>
        <v/>
      </c>
      <c r="AN250" s="79">
        <v>0</v>
      </c>
      <c r="AO250" s="80" t="str">
        <f t="shared" si="264"/>
        <v/>
      </c>
      <c r="AP250" s="80">
        <v>0</v>
      </c>
      <c r="AQ250" s="81" t="str">
        <f t="shared" si="185"/>
        <v/>
      </c>
      <c r="AR250" s="16" t="str">
        <f t="shared" si="265"/>
        <v/>
      </c>
    </row>
    <row r="251" spans="1:44" s="5" customFormat="1" ht="12.75" customHeight="1">
      <c r="A251" s="44" t="s">
        <v>386</v>
      </c>
      <c r="B251" s="40" t="s">
        <v>252</v>
      </c>
      <c r="C251" s="4" t="s">
        <v>505</v>
      </c>
      <c r="D251" s="51">
        <v>1.19</v>
      </c>
      <c r="E251" s="41" t="s">
        <v>526</v>
      </c>
      <c r="F251" s="92">
        <v>2694</v>
      </c>
      <c r="G251" s="92">
        <v>2449</v>
      </c>
      <c r="H251" s="124">
        <v>1838</v>
      </c>
      <c r="I251" s="79">
        <v>1666</v>
      </c>
      <c r="J251" s="80">
        <f t="shared" si="250"/>
        <v>1499.4</v>
      </c>
      <c r="K251" s="80">
        <v>580</v>
      </c>
      <c r="L251" s="81">
        <f t="shared" si="251"/>
        <v>1258</v>
      </c>
      <c r="M251" s="16">
        <f t="shared" si="252"/>
        <v>0.16099773242630391</v>
      </c>
      <c r="N251" s="82">
        <v>1666</v>
      </c>
      <c r="O251" s="83">
        <f t="shared" si="253"/>
        <v>1499.4</v>
      </c>
      <c r="P251" s="83">
        <v>580</v>
      </c>
      <c r="Q251" s="84">
        <f t="shared" si="254"/>
        <v>1258</v>
      </c>
      <c r="R251" s="18">
        <f t="shared" si="255"/>
        <v>0.16099773242630391</v>
      </c>
      <c r="S251" s="124">
        <v>1838</v>
      </c>
      <c r="T251" s="79">
        <v>0</v>
      </c>
      <c r="U251" s="80" t="str">
        <f t="shared" si="256"/>
        <v/>
      </c>
      <c r="V251" s="80">
        <v>0</v>
      </c>
      <c r="W251" s="81" t="str">
        <f t="shared" si="181"/>
        <v/>
      </c>
      <c r="X251" s="16" t="str">
        <f t="shared" si="257"/>
        <v/>
      </c>
      <c r="Y251" s="82">
        <v>1777</v>
      </c>
      <c r="Z251" s="83">
        <f t="shared" si="258"/>
        <v>1599.3</v>
      </c>
      <c r="AA251" s="83">
        <v>496</v>
      </c>
      <c r="AB251" s="84">
        <f t="shared" si="182"/>
        <v>1342</v>
      </c>
      <c r="AC251" s="18">
        <f t="shared" si="259"/>
        <v>0.16088288626273992</v>
      </c>
      <c r="AD251" s="79">
        <v>1999</v>
      </c>
      <c r="AE251" s="80">
        <f t="shared" si="260"/>
        <v>1799.1000000000001</v>
      </c>
      <c r="AF251" s="80">
        <v>335</v>
      </c>
      <c r="AG251" s="81">
        <f t="shared" si="183"/>
        <v>1503</v>
      </c>
      <c r="AH251" s="16">
        <f t="shared" si="261"/>
        <v>0.16458229114557285</v>
      </c>
      <c r="AI251" s="82">
        <v>0</v>
      </c>
      <c r="AJ251" s="83" t="str">
        <f t="shared" si="262"/>
        <v/>
      </c>
      <c r="AK251" s="83">
        <v>0</v>
      </c>
      <c r="AL251" s="84" t="str">
        <f t="shared" si="184"/>
        <v/>
      </c>
      <c r="AM251" s="18" t="str">
        <f t="shared" si="263"/>
        <v/>
      </c>
      <c r="AN251" s="79">
        <v>0</v>
      </c>
      <c r="AO251" s="80" t="str">
        <f t="shared" si="264"/>
        <v/>
      </c>
      <c r="AP251" s="80">
        <v>0</v>
      </c>
      <c r="AQ251" s="81" t="str">
        <f t="shared" si="185"/>
        <v/>
      </c>
      <c r="AR251" s="16" t="str">
        <f t="shared" si="265"/>
        <v/>
      </c>
    </row>
    <row r="252" spans="1:44" s="5" customFormat="1" ht="12.75" customHeight="1" thickBot="1">
      <c r="A252" s="45" t="s">
        <v>385</v>
      </c>
      <c r="B252" s="38" t="s">
        <v>252</v>
      </c>
      <c r="C252" s="144" t="s">
        <v>548</v>
      </c>
      <c r="D252" s="52">
        <v>1.19</v>
      </c>
      <c r="E252" s="2" t="s">
        <v>526</v>
      </c>
      <c r="F252" s="93">
        <v>2529</v>
      </c>
      <c r="G252" s="93">
        <v>2299</v>
      </c>
      <c r="H252" s="126">
        <v>1725</v>
      </c>
      <c r="I252" s="86">
        <v>1554</v>
      </c>
      <c r="J252" s="87">
        <f t="shared" si="250"/>
        <v>1398.6000000000001</v>
      </c>
      <c r="K252" s="87">
        <v>550</v>
      </c>
      <c r="L252" s="88">
        <f t="shared" si="251"/>
        <v>1175</v>
      </c>
      <c r="M252" s="17">
        <f t="shared" si="252"/>
        <v>0.15987415987415995</v>
      </c>
      <c r="N252" s="89">
        <v>1554</v>
      </c>
      <c r="O252" s="90">
        <f t="shared" si="253"/>
        <v>1398.6000000000001</v>
      </c>
      <c r="P252" s="90">
        <v>550</v>
      </c>
      <c r="Q252" s="91">
        <f t="shared" si="254"/>
        <v>1175</v>
      </c>
      <c r="R252" s="19">
        <f t="shared" si="255"/>
        <v>0.15987415987415995</v>
      </c>
      <c r="S252" s="126">
        <v>1725</v>
      </c>
      <c r="T252" s="86">
        <v>0</v>
      </c>
      <c r="U252" s="87" t="str">
        <f t="shared" si="256"/>
        <v/>
      </c>
      <c r="V252" s="87">
        <v>0</v>
      </c>
      <c r="W252" s="88" t="str">
        <f t="shared" si="181"/>
        <v/>
      </c>
      <c r="X252" s="17" t="str">
        <f t="shared" si="257"/>
        <v/>
      </c>
      <c r="Y252" s="89">
        <v>1666</v>
      </c>
      <c r="Z252" s="90">
        <f t="shared" si="258"/>
        <v>1499.4</v>
      </c>
      <c r="AA252" s="90">
        <v>467</v>
      </c>
      <c r="AB252" s="91">
        <f t="shared" si="182"/>
        <v>1258</v>
      </c>
      <c r="AC252" s="19">
        <f t="shared" si="259"/>
        <v>0.16099773242630391</v>
      </c>
      <c r="AD252" s="86">
        <v>1777</v>
      </c>
      <c r="AE252" s="87">
        <f t="shared" si="260"/>
        <v>1599.3</v>
      </c>
      <c r="AF252" s="87">
        <v>388</v>
      </c>
      <c r="AG252" s="88">
        <f t="shared" si="183"/>
        <v>1337</v>
      </c>
      <c r="AH252" s="17">
        <f t="shared" si="261"/>
        <v>0.16400925404864625</v>
      </c>
      <c r="AI252" s="89">
        <v>0</v>
      </c>
      <c r="AJ252" s="90" t="str">
        <f t="shared" si="262"/>
        <v/>
      </c>
      <c r="AK252" s="90">
        <v>0</v>
      </c>
      <c r="AL252" s="91" t="str">
        <f t="shared" si="184"/>
        <v/>
      </c>
      <c r="AM252" s="19" t="str">
        <f t="shared" si="263"/>
        <v/>
      </c>
      <c r="AN252" s="86">
        <v>0</v>
      </c>
      <c r="AO252" s="87" t="str">
        <f t="shared" si="264"/>
        <v/>
      </c>
      <c r="AP252" s="87">
        <v>0</v>
      </c>
      <c r="AQ252" s="88" t="str">
        <f t="shared" si="185"/>
        <v/>
      </c>
      <c r="AR252" s="17" t="str">
        <f t="shared" si="265"/>
        <v/>
      </c>
    </row>
    <row r="253" spans="1:44" s="5" customFormat="1" ht="12.75" customHeight="1">
      <c r="A253" s="117" t="s">
        <v>384</v>
      </c>
      <c r="B253" s="98" t="s">
        <v>252</v>
      </c>
      <c r="C253" s="99"/>
      <c r="D253" s="100">
        <v>1.19</v>
      </c>
      <c r="E253" s="101" t="s">
        <v>358</v>
      </c>
      <c r="F253" s="102">
        <v>3189</v>
      </c>
      <c r="G253" s="102">
        <v>2899</v>
      </c>
      <c r="H253" s="142">
        <v>2176</v>
      </c>
      <c r="I253" s="103">
        <v>2221</v>
      </c>
      <c r="J253" s="104">
        <f t="shared" si="250"/>
        <v>1998.9</v>
      </c>
      <c r="K253" s="104">
        <v>506</v>
      </c>
      <c r="L253" s="105">
        <f t="shared" si="251"/>
        <v>1670</v>
      </c>
      <c r="M253" s="110">
        <f t="shared" si="252"/>
        <v>0.16454049727350045</v>
      </c>
      <c r="N253" s="106">
        <v>2221</v>
      </c>
      <c r="O253" s="107">
        <f t="shared" si="253"/>
        <v>1998.9</v>
      </c>
      <c r="P253" s="107">
        <v>506</v>
      </c>
      <c r="Q253" s="108">
        <f t="shared" si="254"/>
        <v>1670</v>
      </c>
      <c r="R253" s="109">
        <f t="shared" si="255"/>
        <v>0.16454049727350045</v>
      </c>
      <c r="S253" s="142">
        <v>2176</v>
      </c>
      <c r="T253" s="103">
        <v>0</v>
      </c>
      <c r="U253" s="104" t="str">
        <f t="shared" si="256"/>
        <v/>
      </c>
      <c r="V253" s="104">
        <v>0</v>
      </c>
      <c r="W253" s="105" t="str">
        <f t="shared" si="181"/>
        <v/>
      </c>
      <c r="X253" s="110" t="str">
        <f t="shared" si="257"/>
        <v/>
      </c>
      <c r="Y253" s="106">
        <v>2554</v>
      </c>
      <c r="Z253" s="107">
        <f t="shared" si="258"/>
        <v>2298.6</v>
      </c>
      <c r="AA253" s="107">
        <v>263</v>
      </c>
      <c r="AB253" s="108">
        <f t="shared" si="182"/>
        <v>1913</v>
      </c>
      <c r="AC253" s="109">
        <f t="shared" si="259"/>
        <v>0.16775428521708863</v>
      </c>
      <c r="AD253" s="103">
        <v>2443</v>
      </c>
      <c r="AE253" s="104">
        <f t="shared" si="260"/>
        <v>2198.7000000000003</v>
      </c>
      <c r="AF253" s="104">
        <v>339</v>
      </c>
      <c r="AG253" s="105">
        <f t="shared" si="183"/>
        <v>1837</v>
      </c>
      <c r="AH253" s="110">
        <f t="shared" si="261"/>
        <v>0.16450629917678639</v>
      </c>
      <c r="AI253" s="106">
        <v>0</v>
      </c>
      <c r="AJ253" s="107" t="str">
        <f t="shared" si="262"/>
        <v/>
      </c>
      <c r="AK253" s="107">
        <v>0</v>
      </c>
      <c r="AL253" s="108" t="str">
        <f t="shared" si="184"/>
        <v/>
      </c>
      <c r="AM253" s="109" t="str">
        <f t="shared" si="263"/>
        <v/>
      </c>
      <c r="AN253" s="103">
        <v>0</v>
      </c>
      <c r="AO253" s="104" t="str">
        <f t="shared" si="264"/>
        <v/>
      </c>
      <c r="AP253" s="104">
        <v>0</v>
      </c>
      <c r="AQ253" s="105" t="str">
        <f t="shared" si="185"/>
        <v/>
      </c>
      <c r="AR253" s="110" t="str">
        <f t="shared" si="265"/>
        <v/>
      </c>
    </row>
    <row r="254" spans="1:44" s="5" customFormat="1" ht="12.75" customHeight="1">
      <c r="A254" s="44" t="s">
        <v>383</v>
      </c>
      <c r="B254" s="40" t="s">
        <v>252</v>
      </c>
      <c r="C254" s="4"/>
      <c r="D254" s="51">
        <v>1.19</v>
      </c>
      <c r="E254" s="41" t="s">
        <v>358</v>
      </c>
      <c r="F254" s="92">
        <v>3079</v>
      </c>
      <c r="G254" s="92">
        <v>2799</v>
      </c>
      <c r="H254" s="124">
        <v>2101</v>
      </c>
      <c r="I254" s="79">
        <v>2110</v>
      </c>
      <c r="J254" s="80">
        <f t="shared" si="250"/>
        <v>1899</v>
      </c>
      <c r="K254" s="80">
        <v>514</v>
      </c>
      <c r="L254" s="81">
        <f t="shared" si="251"/>
        <v>1587</v>
      </c>
      <c r="M254" s="16">
        <f t="shared" si="252"/>
        <v>0.16429699842022116</v>
      </c>
      <c r="N254" s="82">
        <v>2110</v>
      </c>
      <c r="O254" s="83">
        <f t="shared" si="253"/>
        <v>1899</v>
      </c>
      <c r="P254" s="83">
        <v>514</v>
      </c>
      <c r="Q254" s="84">
        <f t="shared" si="254"/>
        <v>1587</v>
      </c>
      <c r="R254" s="18">
        <f t="shared" si="255"/>
        <v>0.16429699842022116</v>
      </c>
      <c r="S254" s="124">
        <v>2101</v>
      </c>
      <c r="T254" s="79">
        <v>0</v>
      </c>
      <c r="U254" s="80" t="str">
        <f t="shared" si="256"/>
        <v/>
      </c>
      <c r="V254" s="80">
        <v>0</v>
      </c>
      <c r="W254" s="81" t="str">
        <f t="shared" si="181"/>
        <v/>
      </c>
      <c r="X254" s="16" t="str">
        <f t="shared" si="257"/>
        <v/>
      </c>
      <c r="Y254" s="82">
        <v>2443</v>
      </c>
      <c r="Z254" s="83">
        <f t="shared" si="258"/>
        <v>2198.7000000000003</v>
      </c>
      <c r="AA254" s="83">
        <v>270</v>
      </c>
      <c r="AB254" s="84">
        <f t="shared" si="182"/>
        <v>1831</v>
      </c>
      <c r="AC254" s="18">
        <f t="shared" si="259"/>
        <v>0.16723518442716162</v>
      </c>
      <c r="AD254" s="79">
        <v>2332</v>
      </c>
      <c r="AE254" s="80">
        <f t="shared" si="260"/>
        <v>2098.8000000000002</v>
      </c>
      <c r="AF254" s="80">
        <v>347</v>
      </c>
      <c r="AG254" s="81">
        <f t="shared" si="183"/>
        <v>1754</v>
      </c>
      <c r="AH254" s="16">
        <f t="shared" si="261"/>
        <v>0.16428435296359831</v>
      </c>
      <c r="AI254" s="82">
        <v>0</v>
      </c>
      <c r="AJ254" s="83" t="str">
        <f t="shared" si="262"/>
        <v/>
      </c>
      <c r="AK254" s="83">
        <v>0</v>
      </c>
      <c r="AL254" s="84" t="str">
        <f t="shared" si="184"/>
        <v/>
      </c>
      <c r="AM254" s="18" t="str">
        <f t="shared" si="263"/>
        <v/>
      </c>
      <c r="AN254" s="79">
        <v>0</v>
      </c>
      <c r="AO254" s="80" t="str">
        <f t="shared" si="264"/>
        <v/>
      </c>
      <c r="AP254" s="80">
        <v>0</v>
      </c>
      <c r="AQ254" s="81" t="str">
        <f t="shared" si="185"/>
        <v/>
      </c>
      <c r="AR254" s="16" t="str">
        <f t="shared" si="265"/>
        <v/>
      </c>
    </row>
    <row r="255" spans="1:44" s="5" customFormat="1" ht="12.75" customHeight="1" thickBot="1">
      <c r="A255" s="45" t="s">
        <v>93</v>
      </c>
      <c r="B255" s="38" t="s">
        <v>252</v>
      </c>
      <c r="C255" s="9"/>
      <c r="D255" s="52">
        <v>1.19</v>
      </c>
      <c r="E255" s="2" t="s">
        <v>358</v>
      </c>
      <c r="F255" s="93">
        <v>4069</v>
      </c>
      <c r="G255" s="93">
        <v>3699</v>
      </c>
      <c r="H255" s="126">
        <v>2748</v>
      </c>
      <c r="I255" s="86">
        <v>2943</v>
      </c>
      <c r="J255" s="87">
        <f t="shared" si="250"/>
        <v>2648.7000000000003</v>
      </c>
      <c r="K255" s="87">
        <v>543</v>
      </c>
      <c r="L255" s="88">
        <f t="shared" si="251"/>
        <v>2205</v>
      </c>
      <c r="M255" s="17">
        <f t="shared" si="252"/>
        <v>0.1675161399932043</v>
      </c>
      <c r="N255" s="89">
        <v>2943</v>
      </c>
      <c r="O255" s="90">
        <f t="shared" si="253"/>
        <v>2648.7000000000003</v>
      </c>
      <c r="P255" s="90">
        <v>540</v>
      </c>
      <c r="Q255" s="91">
        <f t="shared" si="254"/>
        <v>2208</v>
      </c>
      <c r="R255" s="19">
        <f t="shared" si="255"/>
        <v>0.16638350889115425</v>
      </c>
      <c r="S255" s="126">
        <v>2748</v>
      </c>
      <c r="T255" s="86">
        <v>3166</v>
      </c>
      <c r="U255" s="87">
        <f t="shared" si="256"/>
        <v>2849.4</v>
      </c>
      <c r="V255" s="87">
        <v>391</v>
      </c>
      <c r="W255" s="88">
        <f t="shared" si="181"/>
        <v>2357</v>
      </c>
      <c r="X255" s="17">
        <f t="shared" si="257"/>
        <v>0.17280831052151333</v>
      </c>
      <c r="Y255" s="89">
        <v>0</v>
      </c>
      <c r="Z255" s="90" t="str">
        <f t="shared" si="258"/>
        <v/>
      </c>
      <c r="AA255" s="90">
        <v>0</v>
      </c>
      <c r="AB255" s="91" t="str">
        <f t="shared" si="182"/>
        <v/>
      </c>
      <c r="AC255" s="19" t="str">
        <f t="shared" si="259"/>
        <v/>
      </c>
      <c r="AD255" s="86">
        <v>3110</v>
      </c>
      <c r="AE255" s="87">
        <f t="shared" si="260"/>
        <v>2799</v>
      </c>
      <c r="AF255" s="87">
        <v>433</v>
      </c>
      <c r="AG255" s="88">
        <f t="shared" si="183"/>
        <v>2315</v>
      </c>
      <c r="AH255" s="17">
        <f t="shared" si="261"/>
        <v>0.17291889960700249</v>
      </c>
      <c r="AI255" s="89">
        <v>0</v>
      </c>
      <c r="AJ255" s="90" t="str">
        <f t="shared" si="262"/>
        <v/>
      </c>
      <c r="AK255" s="90">
        <v>0</v>
      </c>
      <c r="AL255" s="91" t="str">
        <f t="shared" si="184"/>
        <v/>
      </c>
      <c r="AM255" s="19" t="str">
        <f t="shared" si="263"/>
        <v/>
      </c>
      <c r="AN255" s="86">
        <v>0</v>
      </c>
      <c r="AO255" s="87" t="str">
        <f t="shared" si="264"/>
        <v/>
      </c>
      <c r="AP255" s="87">
        <v>0</v>
      </c>
      <c r="AQ255" s="88" t="str">
        <f t="shared" si="185"/>
        <v/>
      </c>
      <c r="AR255" s="17" t="str">
        <f t="shared" si="265"/>
        <v/>
      </c>
    </row>
    <row r="256" spans="1:44" s="5" customFormat="1" ht="12.75" customHeight="1">
      <c r="A256" s="113" t="s">
        <v>381</v>
      </c>
      <c r="B256" s="40" t="s">
        <v>252</v>
      </c>
      <c r="C256" s="62"/>
      <c r="D256" s="51">
        <v>1.19</v>
      </c>
      <c r="E256" s="75" t="s">
        <v>441</v>
      </c>
      <c r="F256" s="92">
        <v>2859</v>
      </c>
      <c r="G256" s="92">
        <v>2599</v>
      </c>
      <c r="H256" s="124">
        <v>1950</v>
      </c>
      <c r="I256" s="79">
        <v>1777</v>
      </c>
      <c r="J256" s="80">
        <f t="shared" ref="J256:J261" si="266">IFERROR(IF(I256&gt;1,I256*0.9,""),"")</f>
        <v>1599.3</v>
      </c>
      <c r="K256" s="80">
        <v>610</v>
      </c>
      <c r="L256" s="81">
        <f t="shared" si="251"/>
        <v>1340</v>
      </c>
      <c r="M256" s="16">
        <f t="shared" si="252"/>
        <v>0.16213343337710245</v>
      </c>
      <c r="N256" s="82">
        <v>1777</v>
      </c>
      <c r="O256" s="83">
        <f t="shared" ref="O256:O261" si="267">IFERROR(IF(N256&gt;1,N256*0.9,""),"")</f>
        <v>1599.3</v>
      </c>
      <c r="P256" s="83">
        <v>610</v>
      </c>
      <c r="Q256" s="84">
        <f t="shared" si="254"/>
        <v>1340</v>
      </c>
      <c r="R256" s="18">
        <f t="shared" si="255"/>
        <v>0.16213343337710245</v>
      </c>
      <c r="S256" s="124">
        <v>1950</v>
      </c>
      <c r="T256" s="79">
        <v>0</v>
      </c>
      <c r="U256" s="80" t="str">
        <f t="shared" ref="U256:U261" si="268">IFERROR(IF(T256&gt;1,T256*0.9,""),"")</f>
        <v/>
      </c>
      <c r="V256" s="80">
        <v>0</v>
      </c>
      <c r="W256" s="81" t="str">
        <f t="shared" si="181"/>
        <v/>
      </c>
      <c r="X256" s="16" t="str">
        <f t="shared" si="257"/>
        <v/>
      </c>
      <c r="Y256" s="82">
        <v>1888</v>
      </c>
      <c r="Z256" s="83">
        <f t="shared" ref="Z256:Z261" si="269">IFERROR(IF(Y256&gt;1,Y256*0.9,""),"")</f>
        <v>1699.2</v>
      </c>
      <c r="AA256" s="83">
        <v>525</v>
      </c>
      <c r="AB256" s="84">
        <f t="shared" si="182"/>
        <v>1425</v>
      </c>
      <c r="AC256" s="18">
        <f t="shared" si="259"/>
        <v>0.16137005649717517</v>
      </c>
      <c r="AD256" s="79">
        <v>2221</v>
      </c>
      <c r="AE256" s="80">
        <f t="shared" ref="AE256:AE261" si="270">IFERROR(IF(AD256&gt;1,AD256*0.9,""),"")</f>
        <v>1998.9</v>
      </c>
      <c r="AF256" s="80">
        <v>280</v>
      </c>
      <c r="AG256" s="81">
        <f t="shared" si="183"/>
        <v>1670</v>
      </c>
      <c r="AH256" s="16">
        <f t="shared" si="261"/>
        <v>0.16454049727350045</v>
      </c>
      <c r="AI256" s="82">
        <v>0</v>
      </c>
      <c r="AJ256" s="83" t="str">
        <f t="shared" ref="AJ256:AJ261" si="271">IFERROR(IF(AI256&gt;1,AI256*0.9,""),"")</f>
        <v/>
      </c>
      <c r="AK256" s="83">
        <v>0</v>
      </c>
      <c r="AL256" s="84" t="str">
        <f t="shared" si="184"/>
        <v/>
      </c>
      <c r="AM256" s="18" t="str">
        <f t="shared" si="263"/>
        <v/>
      </c>
      <c r="AN256" s="79">
        <v>0</v>
      </c>
      <c r="AO256" s="80" t="str">
        <f t="shared" ref="AO256:AO261" si="272">IFERROR(IF(AN256&gt;1,AN256*0.9,""),"")</f>
        <v/>
      </c>
      <c r="AP256" s="80">
        <v>0</v>
      </c>
      <c r="AQ256" s="81" t="str">
        <f t="shared" si="185"/>
        <v/>
      </c>
      <c r="AR256" s="16" t="str">
        <f t="shared" si="265"/>
        <v/>
      </c>
    </row>
    <row r="257" spans="1:44" s="5" customFormat="1" ht="12.75" customHeight="1">
      <c r="A257" s="113" t="s">
        <v>382</v>
      </c>
      <c r="B257" s="40" t="s">
        <v>252</v>
      </c>
      <c r="C257" s="62"/>
      <c r="D257" s="51">
        <v>1.19</v>
      </c>
      <c r="E257" s="75" t="s">
        <v>441</v>
      </c>
      <c r="F257" s="92">
        <v>2914</v>
      </c>
      <c r="G257" s="92">
        <v>2649</v>
      </c>
      <c r="H257" s="124">
        <v>1988</v>
      </c>
      <c r="I257" s="79">
        <v>1777</v>
      </c>
      <c r="J257" s="80">
        <f t="shared" si="266"/>
        <v>1599.3</v>
      </c>
      <c r="K257" s="80">
        <v>645</v>
      </c>
      <c r="L257" s="81">
        <f t="shared" si="251"/>
        <v>1343</v>
      </c>
      <c r="M257" s="16">
        <f t="shared" si="252"/>
        <v>0.16025761270555866</v>
      </c>
      <c r="N257" s="82">
        <v>1777</v>
      </c>
      <c r="O257" s="83">
        <f t="shared" si="267"/>
        <v>1599.3</v>
      </c>
      <c r="P257" s="83">
        <v>610</v>
      </c>
      <c r="Q257" s="84">
        <f t="shared" si="254"/>
        <v>1378</v>
      </c>
      <c r="R257" s="18">
        <f t="shared" si="255"/>
        <v>0.13837303820421432</v>
      </c>
      <c r="S257" s="124">
        <v>1988</v>
      </c>
      <c r="T257" s="79">
        <v>0</v>
      </c>
      <c r="U257" s="80" t="str">
        <f t="shared" si="268"/>
        <v/>
      </c>
      <c r="V257" s="80">
        <v>0</v>
      </c>
      <c r="W257" s="81" t="str">
        <f t="shared" si="181"/>
        <v/>
      </c>
      <c r="X257" s="16" t="str">
        <f t="shared" si="257"/>
        <v/>
      </c>
      <c r="Y257" s="82">
        <v>1888</v>
      </c>
      <c r="Z257" s="83">
        <f t="shared" si="269"/>
        <v>1699.2</v>
      </c>
      <c r="AA257" s="83">
        <v>562</v>
      </c>
      <c r="AB257" s="84">
        <f t="shared" si="182"/>
        <v>1426</v>
      </c>
      <c r="AC257" s="18">
        <f t="shared" si="259"/>
        <v>0.16078154425612054</v>
      </c>
      <c r="AD257" s="79">
        <v>2277</v>
      </c>
      <c r="AE257" s="80">
        <f t="shared" si="270"/>
        <v>2049.3000000000002</v>
      </c>
      <c r="AF257" s="80">
        <v>276</v>
      </c>
      <c r="AG257" s="81">
        <f t="shared" si="183"/>
        <v>1712</v>
      </c>
      <c r="AH257" s="16">
        <f t="shared" si="261"/>
        <v>0.16459278778119366</v>
      </c>
      <c r="AI257" s="82">
        <v>0</v>
      </c>
      <c r="AJ257" s="83" t="str">
        <f t="shared" si="271"/>
        <v/>
      </c>
      <c r="AK257" s="83">
        <v>0</v>
      </c>
      <c r="AL257" s="84" t="str">
        <f t="shared" si="184"/>
        <v/>
      </c>
      <c r="AM257" s="18" t="str">
        <f t="shared" si="263"/>
        <v/>
      </c>
      <c r="AN257" s="79">
        <v>0</v>
      </c>
      <c r="AO257" s="80" t="str">
        <f t="shared" si="272"/>
        <v/>
      </c>
      <c r="AP257" s="80">
        <v>0</v>
      </c>
      <c r="AQ257" s="81" t="str">
        <f t="shared" si="185"/>
        <v/>
      </c>
      <c r="AR257" s="16" t="str">
        <f t="shared" si="265"/>
        <v/>
      </c>
    </row>
    <row r="258" spans="1:44" s="5" customFormat="1" ht="12.75" customHeight="1" thickBot="1">
      <c r="A258" s="45" t="s">
        <v>380</v>
      </c>
      <c r="B258" s="38" t="s">
        <v>252</v>
      </c>
      <c r="C258" s="9"/>
      <c r="D258" s="52">
        <v>1.19</v>
      </c>
      <c r="E258" s="2" t="s">
        <v>441</v>
      </c>
      <c r="F258" s="93">
        <v>2749</v>
      </c>
      <c r="G258" s="93">
        <v>2499</v>
      </c>
      <c r="H258" s="126">
        <v>1875</v>
      </c>
      <c r="I258" s="86">
        <v>1666</v>
      </c>
      <c r="J258" s="87">
        <f t="shared" si="266"/>
        <v>1499.4</v>
      </c>
      <c r="K258" s="87">
        <v>600</v>
      </c>
      <c r="L258" s="88">
        <f t="shared" si="251"/>
        <v>1275</v>
      </c>
      <c r="M258" s="17">
        <f t="shared" si="252"/>
        <v>0.14965986394557829</v>
      </c>
      <c r="N258" s="89">
        <v>1666</v>
      </c>
      <c r="O258" s="90">
        <f t="shared" si="267"/>
        <v>1499.4</v>
      </c>
      <c r="P258" s="90">
        <v>615</v>
      </c>
      <c r="Q258" s="91">
        <f t="shared" si="254"/>
        <v>1260</v>
      </c>
      <c r="R258" s="19">
        <f t="shared" si="255"/>
        <v>0.15966386554621853</v>
      </c>
      <c r="S258" s="126">
        <v>1875</v>
      </c>
      <c r="T258" s="86">
        <v>0</v>
      </c>
      <c r="U258" s="87" t="str">
        <f t="shared" si="268"/>
        <v/>
      </c>
      <c r="V258" s="87">
        <v>0</v>
      </c>
      <c r="W258" s="88" t="str">
        <f t="shared" si="181"/>
        <v/>
      </c>
      <c r="X258" s="17" t="str">
        <f t="shared" si="257"/>
        <v/>
      </c>
      <c r="Y258" s="89">
        <v>1777</v>
      </c>
      <c r="Z258" s="90">
        <f t="shared" si="269"/>
        <v>1599.3</v>
      </c>
      <c r="AA258" s="90">
        <v>533</v>
      </c>
      <c r="AB258" s="91">
        <f t="shared" si="182"/>
        <v>1342</v>
      </c>
      <c r="AC258" s="19">
        <f t="shared" si="259"/>
        <v>0.16088288626273992</v>
      </c>
      <c r="AD258" s="86">
        <v>2110</v>
      </c>
      <c r="AE258" s="87">
        <f t="shared" si="270"/>
        <v>1899</v>
      </c>
      <c r="AF258" s="87">
        <v>289</v>
      </c>
      <c r="AG258" s="88">
        <f t="shared" si="183"/>
        <v>1586</v>
      </c>
      <c r="AH258" s="17">
        <f t="shared" si="261"/>
        <v>0.16482359136387573</v>
      </c>
      <c r="AI258" s="89">
        <v>0</v>
      </c>
      <c r="AJ258" s="90" t="str">
        <f t="shared" si="271"/>
        <v/>
      </c>
      <c r="AK258" s="90">
        <v>0</v>
      </c>
      <c r="AL258" s="91" t="str">
        <f t="shared" si="184"/>
        <v/>
      </c>
      <c r="AM258" s="19" t="str">
        <f t="shared" si="263"/>
        <v/>
      </c>
      <c r="AN258" s="86">
        <v>0</v>
      </c>
      <c r="AO258" s="87" t="str">
        <f t="shared" si="272"/>
        <v/>
      </c>
      <c r="AP258" s="87">
        <v>0</v>
      </c>
      <c r="AQ258" s="88" t="str">
        <f t="shared" si="185"/>
        <v/>
      </c>
      <c r="AR258" s="17" t="str">
        <f t="shared" si="265"/>
        <v/>
      </c>
    </row>
    <row r="259" spans="1:44" s="5" customFormat="1" ht="12.75" customHeight="1">
      <c r="A259" s="44" t="s">
        <v>95</v>
      </c>
      <c r="B259" s="40" t="s">
        <v>252</v>
      </c>
      <c r="C259" s="4"/>
      <c r="D259" s="51">
        <v>1.19</v>
      </c>
      <c r="E259" s="41" t="s">
        <v>311</v>
      </c>
      <c r="F259" s="92">
        <v>2639</v>
      </c>
      <c r="G259" s="92">
        <v>2399</v>
      </c>
      <c r="H259" s="124">
        <v>1782</v>
      </c>
      <c r="I259" s="79">
        <v>1499</v>
      </c>
      <c r="J259" s="80">
        <f t="shared" si="266"/>
        <v>1349.1000000000001</v>
      </c>
      <c r="K259" s="80">
        <v>645</v>
      </c>
      <c r="L259" s="81">
        <f t="shared" ref="L259:L265" si="273">IFERROR(IF(K259&gt;1,($H259-K259),""),"")</f>
        <v>1137</v>
      </c>
      <c r="M259" s="16">
        <f t="shared" ref="M259:M265" si="274">IFERROR(IF((IFERROR(IF(K259&gt;1,(J259-L259)/J259,""),(($G259*0.9)-L259)/($G259*0.9)))&gt;1%,IFERROR(IF(K259&gt;1,(J259-L259)/J259,""),(($G259*0.9)-L259)/($G259*0.9)),""),"")</f>
        <v>0.15721592172559493</v>
      </c>
      <c r="N259" s="82">
        <v>1499</v>
      </c>
      <c r="O259" s="83">
        <f t="shared" si="267"/>
        <v>1349.1000000000001</v>
      </c>
      <c r="P259" s="83">
        <v>645</v>
      </c>
      <c r="Q259" s="84">
        <f t="shared" ref="Q259:Q265" si="275">IFERROR(IF(P259&gt;1,($H259-P259),""),"")</f>
        <v>1137</v>
      </c>
      <c r="R259" s="18">
        <f t="shared" ref="R259:R265" si="276">IFERROR(IF((IFERROR(IF(P259&gt;1,(O259-Q259)/O259,""),(($G259*0.9)-Q259)/($G259*0.9)))&gt;1%,IFERROR(IF(P259&gt;1,(O259-Q259)/O259,""),(($G259*0.9)-Q259)/($G259*0.9)),""),"")</f>
        <v>0.15721592172559493</v>
      </c>
      <c r="S259" s="124">
        <v>1782</v>
      </c>
      <c r="T259" s="79">
        <v>0</v>
      </c>
      <c r="U259" s="80" t="str">
        <f t="shared" si="268"/>
        <v/>
      </c>
      <c r="V259" s="80">
        <v>0</v>
      </c>
      <c r="W259" s="81" t="str">
        <f t="shared" si="181"/>
        <v/>
      </c>
      <c r="X259" s="16" t="str">
        <f t="shared" ref="X259:X265" si="277">IFERROR(IF((IFERROR(IF(V259&gt;1,(U259-W259)/U259,""),(($G259*0.9)-W259)/($G259*0.9)))&gt;1%,IFERROR(IF(V259&gt;1,(U259-W259)/U259,""),(($G259*0.9)-W259)/($G259*0.9)),""),"")</f>
        <v/>
      </c>
      <c r="Y259" s="82">
        <v>1666</v>
      </c>
      <c r="Z259" s="83">
        <f t="shared" si="269"/>
        <v>1499.4</v>
      </c>
      <c r="AA259" s="83">
        <v>536</v>
      </c>
      <c r="AB259" s="84">
        <f t="shared" si="182"/>
        <v>1246</v>
      </c>
      <c r="AC259" s="18">
        <f t="shared" ref="AC259:AC265" si="278">IFERROR(IF((IFERROR(IF(AA259&gt;1,(Z259-AB259)/Z259,""),(($G259*0.9)-AB259)/($G259*0.9)))&gt;1%,IFERROR(IF(AA259&gt;1,(Z259-AB259)/Z259,""),(($G259*0.9)-AB259)/($G259*0.9)),""),"")</f>
        <v>0.1690009337068161</v>
      </c>
      <c r="AD259" s="79">
        <v>2110</v>
      </c>
      <c r="AE259" s="80">
        <f t="shared" si="270"/>
        <v>1899</v>
      </c>
      <c r="AF259" s="80">
        <v>211</v>
      </c>
      <c r="AG259" s="81">
        <f t="shared" si="183"/>
        <v>1571</v>
      </c>
      <c r="AH259" s="16">
        <f t="shared" ref="AH259:AH265" si="279">IFERROR(IF((IFERROR(IF(AF259&gt;1,(AE259-AG259)/AE259,""),(($G259*0.9)-AG259)/($G259*0.9)))&gt;1%,IFERROR(IF(AF259&gt;1,(AE259-AG259)/AE259,""),(($G259*0.9)-AG259)/($G259*0.9)),""),"")</f>
        <v>0.17272248551869404</v>
      </c>
      <c r="AI259" s="82">
        <v>0</v>
      </c>
      <c r="AJ259" s="83" t="str">
        <f t="shared" si="271"/>
        <v/>
      </c>
      <c r="AK259" s="83">
        <v>0</v>
      </c>
      <c r="AL259" s="84" t="str">
        <f t="shared" si="184"/>
        <v/>
      </c>
      <c r="AM259" s="18" t="str">
        <f t="shared" ref="AM259:AM265" si="280">IFERROR(IF((IFERROR(IF(AK259&gt;1,(AJ259-AL259)/AJ259,""),(($G259*0.9)-AL259)/($G259*0.9)))&gt;1%,IFERROR(IF(AK259&gt;1,(AJ259-AL259)/AJ259,""),(($G259*0.9)-AL259)/($G259*0.9)),""),"")</f>
        <v/>
      </c>
      <c r="AN259" s="79">
        <v>0</v>
      </c>
      <c r="AO259" s="80" t="str">
        <f t="shared" si="272"/>
        <v/>
      </c>
      <c r="AP259" s="80">
        <v>0</v>
      </c>
      <c r="AQ259" s="81" t="str">
        <f t="shared" si="185"/>
        <v/>
      </c>
      <c r="AR259" s="16" t="str">
        <f t="shared" ref="AR259:AR265" si="281">IFERROR(IF((IFERROR(IF(AP259&gt;1,(AO259-AQ259)/AO259,""),(($G259*0.9)-AQ259)/($G259*0.9)))&gt;1%,IFERROR(IF(AP259&gt;1,(AO259-AQ259)/AO259,""),(($G259*0.9)-AQ259)/($G259*0.9)),""),"")</f>
        <v/>
      </c>
    </row>
    <row r="260" spans="1:44" s="5" customFormat="1" ht="12.75" customHeight="1">
      <c r="A260" s="44" t="s">
        <v>94</v>
      </c>
      <c r="B260" s="40" t="s">
        <v>252</v>
      </c>
      <c r="C260" s="4"/>
      <c r="D260" s="51">
        <v>1.19</v>
      </c>
      <c r="E260" s="41" t="s">
        <v>311</v>
      </c>
      <c r="F260" s="92">
        <v>2529</v>
      </c>
      <c r="G260" s="92">
        <v>2299</v>
      </c>
      <c r="H260" s="124">
        <v>1707</v>
      </c>
      <c r="I260" s="79">
        <v>1443</v>
      </c>
      <c r="J260" s="80">
        <f t="shared" si="266"/>
        <v>1298.7</v>
      </c>
      <c r="K260" s="80">
        <v>615</v>
      </c>
      <c r="L260" s="81">
        <f t="shared" si="273"/>
        <v>1092</v>
      </c>
      <c r="M260" s="16">
        <f t="shared" si="274"/>
        <v>0.15915915915915918</v>
      </c>
      <c r="N260" s="82">
        <v>1443</v>
      </c>
      <c r="O260" s="83">
        <f t="shared" si="267"/>
        <v>1298.7</v>
      </c>
      <c r="P260" s="83">
        <v>610</v>
      </c>
      <c r="Q260" s="84">
        <f t="shared" si="275"/>
        <v>1097</v>
      </c>
      <c r="R260" s="18">
        <f t="shared" si="276"/>
        <v>0.15530915530915534</v>
      </c>
      <c r="S260" s="124">
        <v>1707</v>
      </c>
      <c r="T260" s="79">
        <v>0</v>
      </c>
      <c r="U260" s="80" t="str">
        <f t="shared" si="268"/>
        <v/>
      </c>
      <c r="V260" s="80">
        <v>0</v>
      </c>
      <c r="W260" s="81" t="str">
        <f t="shared" si="181"/>
        <v/>
      </c>
      <c r="X260" s="16" t="str">
        <f t="shared" si="277"/>
        <v/>
      </c>
      <c r="Y260" s="82">
        <v>1554</v>
      </c>
      <c r="Z260" s="83">
        <f t="shared" si="269"/>
        <v>1398.6000000000001</v>
      </c>
      <c r="AA260" s="83">
        <v>544</v>
      </c>
      <c r="AB260" s="84">
        <f t="shared" si="182"/>
        <v>1163</v>
      </c>
      <c r="AC260" s="18">
        <f t="shared" si="278"/>
        <v>0.16845416845416852</v>
      </c>
      <c r="AD260" s="79">
        <v>1999</v>
      </c>
      <c r="AE260" s="80">
        <f t="shared" si="270"/>
        <v>1799.1000000000001</v>
      </c>
      <c r="AF260" s="80">
        <v>220</v>
      </c>
      <c r="AG260" s="81">
        <f t="shared" si="183"/>
        <v>1487</v>
      </c>
      <c r="AH260" s="16">
        <f t="shared" si="279"/>
        <v>0.17347562670224007</v>
      </c>
      <c r="AI260" s="82">
        <v>0</v>
      </c>
      <c r="AJ260" s="83" t="str">
        <f t="shared" si="271"/>
        <v/>
      </c>
      <c r="AK260" s="83">
        <v>0</v>
      </c>
      <c r="AL260" s="84" t="str">
        <f t="shared" si="184"/>
        <v/>
      </c>
      <c r="AM260" s="18" t="str">
        <f t="shared" si="280"/>
        <v/>
      </c>
      <c r="AN260" s="79">
        <v>0</v>
      </c>
      <c r="AO260" s="80" t="str">
        <f t="shared" si="272"/>
        <v/>
      </c>
      <c r="AP260" s="80">
        <v>0</v>
      </c>
      <c r="AQ260" s="81" t="str">
        <f t="shared" si="185"/>
        <v/>
      </c>
      <c r="AR260" s="16" t="str">
        <f t="shared" si="281"/>
        <v/>
      </c>
    </row>
    <row r="261" spans="1:44" s="5" customFormat="1" ht="12.75" customHeight="1">
      <c r="A261" s="44" t="s">
        <v>507</v>
      </c>
      <c r="B261" s="40" t="s">
        <v>252</v>
      </c>
      <c r="C261" s="4" t="s">
        <v>548</v>
      </c>
      <c r="D261" s="51" t="s">
        <v>560</v>
      </c>
      <c r="E261" s="75" t="s">
        <v>527</v>
      </c>
      <c r="F261" s="92">
        <v>2914</v>
      </c>
      <c r="G261" s="92">
        <v>2649</v>
      </c>
      <c r="H261" s="124">
        <v>1988</v>
      </c>
      <c r="I261" s="79">
        <v>1888</v>
      </c>
      <c r="J261" s="80">
        <f t="shared" si="266"/>
        <v>1699.2</v>
      </c>
      <c r="K261" s="80">
        <v>567</v>
      </c>
      <c r="L261" s="81">
        <f t="shared" si="273"/>
        <v>1421</v>
      </c>
      <c r="M261" s="16">
        <f t="shared" si="274"/>
        <v>0.16372410546139363</v>
      </c>
      <c r="N261" s="82">
        <v>1888</v>
      </c>
      <c r="O261" s="83">
        <f t="shared" si="267"/>
        <v>1699.2</v>
      </c>
      <c r="P261" s="83">
        <v>567</v>
      </c>
      <c r="Q261" s="84">
        <f t="shared" si="275"/>
        <v>1421</v>
      </c>
      <c r="R261" s="18">
        <f t="shared" si="276"/>
        <v>0.16372410546139363</v>
      </c>
      <c r="S261" s="124">
        <v>1988</v>
      </c>
      <c r="T261" s="79">
        <v>0</v>
      </c>
      <c r="U261" s="80" t="str">
        <f t="shared" si="268"/>
        <v/>
      </c>
      <c r="V261" s="80">
        <v>0</v>
      </c>
      <c r="W261" s="81" t="str">
        <f t="shared" si="181"/>
        <v/>
      </c>
      <c r="X261" s="16" t="str">
        <f t="shared" si="277"/>
        <v/>
      </c>
      <c r="Y261" s="82">
        <v>1999</v>
      </c>
      <c r="Z261" s="83">
        <f t="shared" si="269"/>
        <v>1799.1000000000001</v>
      </c>
      <c r="AA261" s="83">
        <v>482</v>
      </c>
      <c r="AB261" s="84">
        <f t="shared" si="182"/>
        <v>1506</v>
      </c>
      <c r="AC261" s="18">
        <f t="shared" si="278"/>
        <v>0.16291479072869774</v>
      </c>
      <c r="AD261" s="79">
        <v>2221</v>
      </c>
      <c r="AE261" s="80">
        <f t="shared" si="270"/>
        <v>1998.9</v>
      </c>
      <c r="AF261" s="80">
        <v>318</v>
      </c>
      <c r="AG261" s="81">
        <f t="shared" si="183"/>
        <v>1670</v>
      </c>
      <c r="AH261" s="16">
        <f t="shared" si="279"/>
        <v>0.16454049727350045</v>
      </c>
      <c r="AI261" s="82">
        <v>0</v>
      </c>
      <c r="AJ261" s="83" t="str">
        <f t="shared" si="271"/>
        <v/>
      </c>
      <c r="AK261" s="83">
        <v>0</v>
      </c>
      <c r="AL261" s="84" t="str">
        <f t="shared" si="184"/>
        <v/>
      </c>
      <c r="AM261" s="18" t="str">
        <f t="shared" si="280"/>
        <v/>
      </c>
      <c r="AN261" s="79">
        <v>0</v>
      </c>
      <c r="AO261" s="80" t="str">
        <f t="shared" si="272"/>
        <v/>
      </c>
      <c r="AP261" s="80">
        <v>0</v>
      </c>
      <c r="AQ261" s="81" t="str">
        <f t="shared" si="185"/>
        <v/>
      </c>
      <c r="AR261" s="16" t="str">
        <f t="shared" si="281"/>
        <v/>
      </c>
    </row>
    <row r="262" spans="1:44" s="5" customFormat="1" ht="12.75" customHeight="1" thickBot="1">
      <c r="A262" s="45" t="s">
        <v>506</v>
      </c>
      <c r="B262" s="38" t="s">
        <v>252</v>
      </c>
      <c r="C262" s="144" t="s">
        <v>548</v>
      </c>
      <c r="D262" s="52" t="s">
        <v>560</v>
      </c>
      <c r="E262" s="2" t="s">
        <v>527</v>
      </c>
      <c r="F262" s="93">
        <v>2749</v>
      </c>
      <c r="G262" s="93">
        <v>2499</v>
      </c>
      <c r="H262" s="126">
        <v>1875</v>
      </c>
      <c r="I262" s="86">
        <v>1777</v>
      </c>
      <c r="J262" s="87">
        <f>IFERROR(IF(I262&gt;1,I262*0.9,""),"")</f>
        <v>1599.3</v>
      </c>
      <c r="K262" s="87">
        <v>538</v>
      </c>
      <c r="L262" s="88">
        <f t="shared" si="273"/>
        <v>1337</v>
      </c>
      <c r="M262" s="17">
        <f t="shared" si="274"/>
        <v>0.16400925404864625</v>
      </c>
      <c r="N262" s="89">
        <v>1777</v>
      </c>
      <c r="O262" s="90">
        <f>IFERROR(IF(N262&gt;1,N262*0.9,""),"")</f>
        <v>1599.3</v>
      </c>
      <c r="P262" s="90">
        <v>538</v>
      </c>
      <c r="Q262" s="91">
        <f t="shared" si="275"/>
        <v>1337</v>
      </c>
      <c r="R262" s="19">
        <f t="shared" si="276"/>
        <v>0.16400925404864625</v>
      </c>
      <c r="S262" s="126">
        <v>1875</v>
      </c>
      <c r="T262" s="86">
        <v>0</v>
      </c>
      <c r="U262" s="87" t="str">
        <f>IFERROR(IF(T262&gt;1,T262*0.9,""),"")</f>
        <v/>
      </c>
      <c r="V262" s="87">
        <v>0</v>
      </c>
      <c r="W262" s="88" t="str">
        <f t="shared" si="181"/>
        <v/>
      </c>
      <c r="X262" s="17" t="str">
        <f t="shared" si="277"/>
        <v/>
      </c>
      <c r="Y262" s="89">
        <v>1888</v>
      </c>
      <c r="Z262" s="90">
        <f>IFERROR(IF(Y262&gt;1,Y262*0.9,""),"")</f>
        <v>1699.2</v>
      </c>
      <c r="AA262" s="90">
        <v>453</v>
      </c>
      <c r="AB262" s="91">
        <f t="shared" si="182"/>
        <v>1422</v>
      </c>
      <c r="AC262" s="19">
        <f t="shared" si="278"/>
        <v>0.16313559322033899</v>
      </c>
      <c r="AD262" s="86">
        <v>2110</v>
      </c>
      <c r="AE262" s="87">
        <f>IFERROR(IF(AD262&gt;1,AD262*0.9,""),"")</f>
        <v>1899</v>
      </c>
      <c r="AF262" s="87">
        <v>289</v>
      </c>
      <c r="AG262" s="88">
        <f t="shared" si="183"/>
        <v>1586</v>
      </c>
      <c r="AH262" s="17">
        <f t="shared" si="279"/>
        <v>0.16482359136387573</v>
      </c>
      <c r="AI262" s="89">
        <v>0</v>
      </c>
      <c r="AJ262" s="90" t="str">
        <f>IFERROR(IF(AI262&gt;1,AI262*0.9,""),"")</f>
        <v/>
      </c>
      <c r="AK262" s="90">
        <v>0</v>
      </c>
      <c r="AL262" s="91" t="str">
        <f t="shared" si="184"/>
        <v/>
      </c>
      <c r="AM262" s="19" t="str">
        <f t="shared" si="280"/>
        <v/>
      </c>
      <c r="AN262" s="86">
        <v>0</v>
      </c>
      <c r="AO262" s="87" t="str">
        <f>IFERROR(IF(AN262&gt;1,AN262*0.9,""),"")</f>
        <v/>
      </c>
      <c r="AP262" s="87">
        <v>0</v>
      </c>
      <c r="AQ262" s="88" t="str">
        <f t="shared" si="185"/>
        <v/>
      </c>
      <c r="AR262" s="17" t="str">
        <f t="shared" si="281"/>
        <v/>
      </c>
    </row>
    <row r="263" spans="1:44" s="5" customFormat="1" ht="12.75" customHeight="1">
      <c r="A263" s="44" t="s">
        <v>388</v>
      </c>
      <c r="B263" s="40" t="s">
        <v>252</v>
      </c>
      <c r="C263" s="4"/>
      <c r="D263" s="51">
        <v>1.19</v>
      </c>
      <c r="E263" s="41" t="s">
        <v>442</v>
      </c>
      <c r="F263" s="92">
        <v>3299</v>
      </c>
      <c r="G263" s="92">
        <v>2999</v>
      </c>
      <c r="H263" s="124">
        <v>2250</v>
      </c>
      <c r="I263" s="79">
        <v>1999</v>
      </c>
      <c r="J263" s="80">
        <f>IFERROR(IF(I263&gt;1,I263*0.9,""),"")</f>
        <v>1799.1000000000001</v>
      </c>
      <c r="K263" s="80">
        <v>740</v>
      </c>
      <c r="L263" s="81">
        <f t="shared" si="273"/>
        <v>1510</v>
      </c>
      <c r="M263" s="16">
        <f t="shared" si="274"/>
        <v>0.16069145683953093</v>
      </c>
      <c r="N263" s="82">
        <v>1999</v>
      </c>
      <c r="O263" s="83">
        <f>IFERROR(IF(N263&gt;1,N263*0.9,""),"")</f>
        <v>1799.1000000000001</v>
      </c>
      <c r="P263" s="83">
        <v>740</v>
      </c>
      <c r="Q263" s="84">
        <f t="shared" si="275"/>
        <v>1510</v>
      </c>
      <c r="R263" s="18">
        <f t="shared" si="276"/>
        <v>0.16069145683953093</v>
      </c>
      <c r="S263" s="124">
        <v>2250</v>
      </c>
      <c r="T263" s="79">
        <v>0</v>
      </c>
      <c r="U263" s="80" t="str">
        <f>IFERROR(IF(T263&gt;1,T263*0.9,""),"")</f>
        <v/>
      </c>
      <c r="V263" s="80">
        <v>0</v>
      </c>
      <c r="W263" s="81" t="str">
        <f t="shared" si="181"/>
        <v/>
      </c>
      <c r="X263" s="16" t="str">
        <f t="shared" si="277"/>
        <v/>
      </c>
      <c r="Y263" s="82">
        <v>2221</v>
      </c>
      <c r="Z263" s="83">
        <f>IFERROR(IF(Y263&gt;1,Y263*0.9,""),"")</f>
        <v>1998.9</v>
      </c>
      <c r="AA263" s="83">
        <v>575</v>
      </c>
      <c r="AB263" s="84">
        <f t="shared" si="182"/>
        <v>1675</v>
      </c>
      <c r="AC263" s="18">
        <f t="shared" si="278"/>
        <v>0.16203912151683431</v>
      </c>
      <c r="AD263" s="79">
        <v>2554</v>
      </c>
      <c r="AE263" s="80">
        <f>IFERROR(IF(AD263&gt;1,AD263*0.9,""),"")</f>
        <v>2298.6</v>
      </c>
      <c r="AF263" s="80">
        <v>330</v>
      </c>
      <c r="AG263" s="81">
        <f t="shared" si="183"/>
        <v>1920</v>
      </c>
      <c r="AH263" s="16">
        <f t="shared" si="279"/>
        <v>0.16470895327590704</v>
      </c>
      <c r="AI263" s="82">
        <v>0</v>
      </c>
      <c r="AJ263" s="83" t="str">
        <f>IFERROR(IF(AI263&gt;1,AI263*0.9,""),"")</f>
        <v/>
      </c>
      <c r="AK263" s="83">
        <v>0</v>
      </c>
      <c r="AL263" s="84" t="str">
        <f t="shared" si="184"/>
        <v/>
      </c>
      <c r="AM263" s="18" t="str">
        <f t="shared" si="280"/>
        <v/>
      </c>
      <c r="AN263" s="79">
        <v>0</v>
      </c>
      <c r="AO263" s="80" t="str">
        <f>IFERROR(IF(AN263&gt;1,AN263*0.9,""),"")</f>
        <v/>
      </c>
      <c r="AP263" s="80">
        <v>0</v>
      </c>
      <c r="AQ263" s="81" t="str">
        <f t="shared" si="185"/>
        <v/>
      </c>
      <c r="AR263" s="16" t="str">
        <f t="shared" si="281"/>
        <v/>
      </c>
    </row>
    <row r="264" spans="1:44" s="5" customFormat="1" ht="12.75" customHeight="1">
      <c r="A264" s="44" t="s">
        <v>389</v>
      </c>
      <c r="B264" s="40" t="s">
        <v>252</v>
      </c>
      <c r="C264" s="4"/>
      <c r="D264" s="51">
        <v>1.19</v>
      </c>
      <c r="E264" s="41" t="s">
        <v>442</v>
      </c>
      <c r="F264" s="92">
        <v>3354</v>
      </c>
      <c r="G264" s="92">
        <v>3049</v>
      </c>
      <c r="H264" s="124">
        <v>2288</v>
      </c>
      <c r="I264" s="79">
        <v>1999</v>
      </c>
      <c r="J264" s="80">
        <f>IFERROR(IF(I264&gt;1,I264*0.9,""),"")</f>
        <v>1799.1000000000001</v>
      </c>
      <c r="K264" s="80">
        <v>779</v>
      </c>
      <c r="L264" s="81">
        <f t="shared" si="273"/>
        <v>1509</v>
      </c>
      <c r="M264" s="16">
        <f t="shared" si="274"/>
        <v>0.16124729031182264</v>
      </c>
      <c r="N264" s="82">
        <v>1999</v>
      </c>
      <c r="O264" s="83">
        <f>IFERROR(IF(N264&gt;1,N264*0.9,""),"")</f>
        <v>1799.1000000000001</v>
      </c>
      <c r="P264" s="83">
        <v>775</v>
      </c>
      <c r="Q264" s="84">
        <f t="shared" si="275"/>
        <v>1513</v>
      </c>
      <c r="R264" s="18">
        <f t="shared" si="276"/>
        <v>0.15902395642265585</v>
      </c>
      <c r="S264" s="124">
        <v>2288</v>
      </c>
      <c r="T264" s="79">
        <v>0</v>
      </c>
      <c r="U264" s="80" t="str">
        <f>IFERROR(IF(T264&gt;1,T264*0.9,""),"")</f>
        <v/>
      </c>
      <c r="V264" s="80">
        <v>0</v>
      </c>
      <c r="W264" s="81" t="str">
        <f t="shared" ref="W264:W308" si="282">IFERROR(IF(V264&gt;1,($S264-V264),""),"")</f>
        <v/>
      </c>
      <c r="X264" s="16" t="str">
        <f t="shared" si="277"/>
        <v/>
      </c>
      <c r="Y264" s="82">
        <v>2221</v>
      </c>
      <c r="Z264" s="83">
        <f>IFERROR(IF(Y264&gt;1,Y264*0.9,""),"")</f>
        <v>1998.9</v>
      </c>
      <c r="AA264" s="83">
        <v>613</v>
      </c>
      <c r="AB264" s="84">
        <f t="shared" ref="AB264:AB308" si="283">IFERROR(IF(AA264&gt;1,($S264-AA264),""),"")</f>
        <v>1675</v>
      </c>
      <c r="AC264" s="18">
        <f t="shared" si="278"/>
        <v>0.16203912151683431</v>
      </c>
      <c r="AD264" s="79">
        <v>2610</v>
      </c>
      <c r="AE264" s="80">
        <f>IFERROR(IF(AD264&gt;1,AD264*0.9,""),"")</f>
        <v>2349</v>
      </c>
      <c r="AF264" s="80">
        <v>326</v>
      </c>
      <c r="AG264" s="81">
        <f t="shared" ref="AG264:AG308" si="284">IFERROR(IF(AF264&gt;1,($S264-AF264),""),"")</f>
        <v>1962</v>
      </c>
      <c r="AH264" s="16">
        <f t="shared" si="279"/>
        <v>0.16475095785440613</v>
      </c>
      <c r="AI264" s="82">
        <v>0</v>
      </c>
      <c r="AJ264" s="83" t="str">
        <f>IFERROR(IF(AI264&gt;1,AI264*0.9,""),"")</f>
        <v/>
      </c>
      <c r="AK264" s="83">
        <v>0</v>
      </c>
      <c r="AL264" s="84" t="str">
        <f t="shared" ref="AL264:AL308" si="285">IFERROR(IF(AK264&gt;1,($S264-AK264),""),"")</f>
        <v/>
      </c>
      <c r="AM264" s="18" t="str">
        <f t="shared" si="280"/>
        <v/>
      </c>
      <c r="AN264" s="79">
        <v>0</v>
      </c>
      <c r="AO264" s="80" t="str">
        <f>IFERROR(IF(AN264&gt;1,AN264*0.9,""),"")</f>
        <v/>
      </c>
      <c r="AP264" s="80">
        <v>0</v>
      </c>
      <c r="AQ264" s="81" t="str">
        <f t="shared" ref="AQ264:AQ308" si="286">IFERROR(IF(AP264&gt;1,($S264-AP264),""),"")</f>
        <v/>
      </c>
      <c r="AR264" s="16" t="str">
        <f t="shared" si="281"/>
        <v/>
      </c>
    </row>
    <row r="265" spans="1:44" s="5" customFormat="1" ht="12.75" customHeight="1" thickBot="1">
      <c r="A265" s="45" t="s">
        <v>387</v>
      </c>
      <c r="B265" s="38" t="s">
        <v>252</v>
      </c>
      <c r="C265" s="9"/>
      <c r="D265" s="52">
        <v>1.19</v>
      </c>
      <c r="E265" s="2" t="s">
        <v>442</v>
      </c>
      <c r="F265" s="93">
        <v>3189</v>
      </c>
      <c r="G265" s="93">
        <v>2899</v>
      </c>
      <c r="H265" s="126">
        <v>2175</v>
      </c>
      <c r="I265" s="86">
        <v>1888</v>
      </c>
      <c r="J265" s="87">
        <f>IFERROR(IF(I265&gt;1,I265*0.9,""),"")</f>
        <v>1699.2</v>
      </c>
      <c r="K265" s="87">
        <v>750</v>
      </c>
      <c r="L265" s="88">
        <f t="shared" si="273"/>
        <v>1425</v>
      </c>
      <c r="M265" s="17">
        <f t="shared" si="274"/>
        <v>0.16137005649717517</v>
      </c>
      <c r="N265" s="89">
        <v>1888</v>
      </c>
      <c r="O265" s="90">
        <f>IFERROR(IF(N265&gt;1,N265*0.9,""),"")</f>
        <v>1699.2</v>
      </c>
      <c r="P265" s="90">
        <v>745</v>
      </c>
      <c r="Q265" s="91">
        <f t="shared" si="275"/>
        <v>1430</v>
      </c>
      <c r="R265" s="19">
        <f t="shared" si="276"/>
        <v>0.15842749529190209</v>
      </c>
      <c r="S265" s="126">
        <v>2175</v>
      </c>
      <c r="T265" s="86">
        <v>0</v>
      </c>
      <c r="U265" s="87" t="str">
        <f>IFERROR(IF(T265&gt;1,T265*0.9,""),"")</f>
        <v/>
      </c>
      <c r="V265" s="87">
        <v>0</v>
      </c>
      <c r="W265" s="88" t="str">
        <f t="shared" si="282"/>
        <v/>
      </c>
      <c r="X265" s="17" t="str">
        <f t="shared" si="277"/>
        <v/>
      </c>
      <c r="Y265" s="89">
        <v>2110</v>
      </c>
      <c r="Z265" s="90">
        <f>IFERROR(IF(Y265&gt;1,Y265*0.9,""),"")</f>
        <v>1899</v>
      </c>
      <c r="AA265" s="90">
        <v>584</v>
      </c>
      <c r="AB265" s="91">
        <f t="shared" si="283"/>
        <v>1591</v>
      </c>
      <c r="AC265" s="19">
        <f t="shared" si="278"/>
        <v>0.16219062664560294</v>
      </c>
      <c r="AD265" s="86">
        <v>2443</v>
      </c>
      <c r="AE265" s="87">
        <f>IFERROR(IF(AD265&gt;1,AD265*0.9,""),"")</f>
        <v>2198.7000000000003</v>
      </c>
      <c r="AF265" s="87">
        <v>338</v>
      </c>
      <c r="AG265" s="88">
        <f t="shared" si="284"/>
        <v>1837</v>
      </c>
      <c r="AH265" s="17">
        <f t="shared" si="279"/>
        <v>0.16450629917678639</v>
      </c>
      <c r="AI265" s="89">
        <v>0</v>
      </c>
      <c r="AJ265" s="90" t="str">
        <f>IFERROR(IF(AI265&gt;1,AI265*0.9,""),"")</f>
        <v/>
      </c>
      <c r="AK265" s="90">
        <v>0</v>
      </c>
      <c r="AL265" s="91" t="str">
        <f t="shared" si="285"/>
        <v/>
      </c>
      <c r="AM265" s="19" t="str">
        <f t="shared" si="280"/>
        <v/>
      </c>
      <c r="AN265" s="86">
        <v>0</v>
      </c>
      <c r="AO265" s="87" t="str">
        <f>IFERROR(IF(AN265&gt;1,AN265*0.9,""),"")</f>
        <v/>
      </c>
      <c r="AP265" s="87">
        <v>0</v>
      </c>
      <c r="AQ265" s="88" t="str">
        <f t="shared" si="286"/>
        <v/>
      </c>
      <c r="AR265" s="17" t="str">
        <f t="shared" si="281"/>
        <v/>
      </c>
    </row>
    <row r="266" spans="1:44" s="5" customFormat="1" ht="12.75" customHeight="1">
      <c r="A266" s="44" t="s">
        <v>96</v>
      </c>
      <c r="B266" s="40" t="s">
        <v>252</v>
      </c>
      <c r="C266" s="4"/>
      <c r="D266" s="51">
        <v>0.14000000000000001</v>
      </c>
      <c r="E266" s="41" t="s">
        <v>312</v>
      </c>
      <c r="F266" s="92">
        <v>1099</v>
      </c>
      <c r="G266" s="92">
        <v>999</v>
      </c>
      <c r="H266" s="124">
        <v>743</v>
      </c>
      <c r="I266" s="79">
        <v>777</v>
      </c>
      <c r="J266" s="80">
        <f t="shared" ref="J266:J275" si="287">IFERROR(IF(I266&gt;1,I266*0.9,""),"")</f>
        <v>699.30000000000007</v>
      </c>
      <c r="K266" s="80">
        <v>160</v>
      </c>
      <c r="L266" s="81">
        <f t="shared" ref="L266:L277" si="288">IFERROR(IF(K266&gt;1,($H266-K266),""),"")</f>
        <v>583</v>
      </c>
      <c r="M266" s="16">
        <f t="shared" ref="M266:M277" si="289">IFERROR(IF((IFERROR(IF(K266&gt;1,(J266-L266)/J266,""),(($G266*0.9)-L266)/($G266*0.9)))&gt;1%,IFERROR(IF(K266&gt;1,(J266-L266)/J266,""),(($G266*0.9)-L266)/($G266*0.9)),""),"")</f>
        <v>0.1663091663091664</v>
      </c>
      <c r="N266" s="82">
        <v>777</v>
      </c>
      <c r="O266" s="83">
        <f t="shared" ref="O266:O275" si="290">IFERROR(IF(N266&gt;1,N266*0.9,""),"")</f>
        <v>699.30000000000007</v>
      </c>
      <c r="P266" s="83">
        <v>160</v>
      </c>
      <c r="Q266" s="84">
        <f t="shared" ref="Q266:Q277" si="291">IFERROR(IF(P266&gt;1,($H266-P266),""),"")</f>
        <v>583</v>
      </c>
      <c r="R266" s="18">
        <f t="shared" ref="R266:R277" si="292">IFERROR(IF((IFERROR(IF(P266&gt;1,(O266-Q266)/O266,""),(($G266*0.9)-Q266)/($G266*0.9)))&gt;1%,IFERROR(IF(P266&gt;1,(O266-Q266)/O266,""),(($G266*0.9)-Q266)/($G266*0.9)),""),"")</f>
        <v>0.1663091663091664</v>
      </c>
      <c r="S266" s="124">
        <v>743</v>
      </c>
      <c r="T266" s="79">
        <v>0</v>
      </c>
      <c r="U266" s="80" t="str">
        <f t="shared" ref="U266:U275" si="293">IFERROR(IF(T266&gt;1,T266*0.9,""),"")</f>
        <v/>
      </c>
      <c r="V266" s="80">
        <v>0</v>
      </c>
      <c r="W266" s="81" t="str">
        <f t="shared" si="282"/>
        <v/>
      </c>
      <c r="X266" s="16" t="str">
        <f t="shared" ref="X266:X277" si="294">IFERROR(IF((IFERROR(IF(V266&gt;1,(U266-W266)/U266,""),(($G266*0.9)-W266)/($G266*0.9)))&gt;1%,IFERROR(IF(V266&gt;1,(U266-W266)/U266,""),(($G266*0.9)-W266)/($G266*0.9)),""),"")</f>
        <v/>
      </c>
      <c r="Y266" s="82">
        <v>888</v>
      </c>
      <c r="Z266" s="83">
        <f t="shared" ref="Z266:Z275" si="295">IFERROR(IF(Y266&gt;1,Y266*0.9,""),"")</f>
        <v>799.2</v>
      </c>
      <c r="AA266" s="83">
        <v>81</v>
      </c>
      <c r="AB266" s="84">
        <f t="shared" si="283"/>
        <v>662</v>
      </c>
      <c r="AC266" s="18">
        <f t="shared" ref="AC266:AC277" si="296">IFERROR(IF((IFERROR(IF(AA266&gt;1,(Z266-AB266)/Z266,""),(($G266*0.9)-AB266)/($G266*0.9)))&gt;1%,IFERROR(IF(AA266&gt;1,(Z266-AB266)/Z266,""),(($G266*0.9)-AB266)/($G266*0.9)),""),"")</f>
        <v>0.17167167167167172</v>
      </c>
      <c r="AD266" s="79">
        <v>832</v>
      </c>
      <c r="AE266" s="80">
        <f t="shared" ref="AE266:AE275" si="297">IFERROR(IF(AD266&gt;1,AD266*0.9,""),"")</f>
        <v>748.80000000000007</v>
      </c>
      <c r="AF266" s="80">
        <v>123</v>
      </c>
      <c r="AG266" s="81">
        <f t="shared" si="284"/>
        <v>620</v>
      </c>
      <c r="AH266" s="16">
        <f t="shared" ref="AH266:AH277" si="298">IFERROR(IF((IFERROR(IF(AF266&gt;1,(AE266-AG266)/AE266,""),(($G266*0.9)-AG266)/($G266*0.9)))&gt;1%,IFERROR(IF(AF266&gt;1,(AE266-AG266)/AE266,""),(($G266*0.9)-AG266)/($G266*0.9)),""),"")</f>
        <v>0.17200854700854709</v>
      </c>
      <c r="AI266" s="82">
        <v>0</v>
      </c>
      <c r="AJ266" s="83" t="str">
        <f t="shared" ref="AJ266:AJ275" si="299">IFERROR(IF(AI266&gt;1,AI266*0.9,""),"")</f>
        <v/>
      </c>
      <c r="AK266" s="83">
        <v>0</v>
      </c>
      <c r="AL266" s="84" t="str">
        <f t="shared" si="285"/>
        <v/>
      </c>
      <c r="AM266" s="18" t="str">
        <f t="shared" ref="AM266:AM277" si="300">IFERROR(IF((IFERROR(IF(AK266&gt;1,(AJ266-AL266)/AJ266,""),(($G266*0.9)-AL266)/($G266*0.9)))&gt;1%,IFERROR(IF(AK266&gt;1,(AJ266-AL266)/AJ266,""),(($G266*0.9)-AL266)/($G266*0.9)),""),"")</f>
        <v/>
      </c>
      <c r="AN266" s="79">
        <v>0</v>
      </c>
      <c r="AO266" s="80" t="str">
        <f t="shared" ref="AO266:AO275" si="301">IFERROR(IF(AN266&gt;1,AN266*0.9,""),"")</f>
        <v/>
      </c>
      <c r="AP266" s="80">
        <v>0</v>
      </c>
      <c r="AQ266" s="81" t="str">
        <f t="shared" si="286"/>
        <v/>
      </c>
      <c r="AR266" s="16" t="str">
        <f t="shared" ref="AR266:AR277" si="302">IFERROR(IF((IFERROR(IF(AP266&gt;1,(AO266-AQ266)/AO266,""),(($G266*0.9)-AQ266)/($G266*0.9)))&gt;1%,IFERROR(IF(AP266&gt;1,(AO266-AQ266)/AO266,""),(($G266*0.9)-AQ266)/($G266*0.9)),""),"")</f>
        <v/>
      </c>
    </row>
    <row r="267" spans="1:44" s="5" customFormat="1" ht="12.75" customHeight="1" thickBot="1">
      <c r="A267" s="45" t="s">
        <v>97</v>
      </c>
      <c r="B267" s="38" t="s">
        <v>252</v>
      </c>
      <c r="C267" s="9"/>
      <c r="D267" s="52">
        <v>0.18</v>
      </c>
      <c r="E267" s="2" t="s">
        <v>313</v>
      </c>
      <c r="F267" s="93">
        <v>1209</v>
      </c>
      <c r="G267" s="93">
        <v>1099</v>
      </c>
      <c r="H267" s="126">
        <v>817</v>
      </c>
      <c r="I267" s="86">
        <v>888</v>
      </c>
      <c r="J267" s="87">
        <f t="shared" si="287"/>
        <v>799.2</v>
      </c>
      <c r="K267" s="87">
        <v>150</v>
      </c>
      <c r="L267" s="88">
        <f t="shared" si="288"/>
        <v>667</v>
      </c>
      <c r="M267" s="17">
        <f t="shared" si="289"/>
        <v>0.16541541541541546</v>
      </c>
      <c r="N267" s="89">
        <v>888</v>
      </c>
      <c r="O267" s="90">
        <f t="shared" si="290"/>
        <v>799.2</v>
      </c>
      <c r="P267" s="90">
        <v>150</v>
      </c>
      <c r="Q267" s="91">
        <f t="shared" si="291"/>
        <v>667</v>
      </c>
      <c r="R267" s="19">
        <f t="shared" si="292"/>
        <v>0.16541541541541546</v>
      </c>
      <c r="S267" s="126">
        <v>817</v>
      </c>
      <c r="T267" s="86">
        <v>0</v>
      </c>
      <c r="U267" s="87" t="str">
        <f t="shared" si="293"/>
        <v/>
      </c>
      <c r="V267" s="87">
        <v>0</v>
      </c>
      <c r="W267" s="88" t="str">
        <f t="shared" si="282"/>
        <v/>
      </c>
      <c r="X267" s="17" t="str">
        <f t="shared" si="294"/>
        <v/>
      </c>
      <c r="Y267" s="89">
        <v>999</v>
      </c>
      <c r="Z267" s="90">
        <f t="shared" si="295"/>
        <v>899.1</v>
      </c>
      <c r="AA267" s="90">
        <v>73</v>
      </c>
      <c r="AB267" s="91">
        <f t="shared" si="283"/>
        <v>744</v>
      </c>
      <c r="AC267" s="19">
        <f t="shared" si="296"/>
        <v>0.17250583917250586</v>
      </c>
      <c r="AD267" s="86">
        <v>943</v>
      </c>
      <c r="AE267" s="87">
        <f t="shared" si="297"/>
        <v>848.7</v>
      </c>
      <c r="AF267" s="87">
        <v>115</v>
      </c>
      <c r="AG267" s="88">
        <f t="shared" si="284"/>
        <v>702</v>
      </c>
      <c r="AH267" s="17">
        <f t="shared" si="298"/>
        <v>0.17285259809119835</v>
      </c>
      <c r="AI267" s="89">
        <v>0</v>
      </c>
      <c r="AJ267" s="90" t="str">
        <f t="shared" si="299"/>
        <v/>
      </c>
      <c r="AK267" s="90">
        <v>0</v>
      </c>
      <c r="AL267" s="91" t="str">
        <f t="shared" si="285"/>
        <v/>
      </c>
      <c r="AM267" s="19" t="str">
        <f t="shared" si="300"/>
        <v/>
      </c>
      <c r="AN267" s="86">
        <v>0</v>
      </c>
      <c r="AO267" s="87" t="str">
        <f t="shared" si="301"/>
        <v/>
      </c>
      <c r="AP267" s="87">
        <v>0</v>
      </c>
      <c r="AQ267" s="88" t="str">
        <f t="shared" si="286"/>
        <v/>
      </c>
      <c r="AR267" s="17" t="str">
        <f t="shared" si="302"/>
        <v/>
      </c>
    </row>
    <row r="268" spans="1:44" s="5" customFormat="1" ht="12.75" customHeight="1">
      <c r="A268" s="113" t="s">
        <v>412</v>
      </c>
      <c r="B268" s="77" t="s">
        <v>252</v>
      </c>
      <c r="C268" s="62"/>
      <c r="D268" s="63">
        <v>0.22</v>
      </c>
      <c r="E268" s="75" t="s">
        <v>314</v>
      </c>
      <c r="F268" s="92">
        <v>1429</v>
      </c>
      <c r="G268" s="92">
        <v>1299</v>
      </c>
      <c r="H268" s="124">
        <v>957</v>
      </c>
      <c r="I268" s="79">
        <v>888</v>
      </c>
      <c r="J268" s="80">
        <f>IFERROR(IF(I268&gt;1,I268*0.9,""),"")</f>
        <v>799.2</v>
      </c>
      <c r="K268" s="80">
        <v>285</v>
      </c>
      <c r="L268" s="81">
        <f t="shared" si="288"/>
        <v>672</v>
      </c>
      <c r="M268" s="16">
        <f t="shared" si="289"/>
        <v>0.15915915915915921</v>
      </c>
      <c r="N268" s="82">
        <v>888</v>
      </c>
      <c r="O268" s="83">
        <f>IFERROR(IF(N268&gt;1,N268*0.9,""),"")</f>
        <v>799.2</v>
      </c>
      <c r="P268" s="83">
        <v>285</v>
      </c>
      <c r="Q268" s="84">
        <f t="shared" si="291"/>
        <v>672</v>
      </c>
      <c r="R268" s="18">
        <f t="shared" si="292"/>
        <v>0.15915915915915921</v>
      </c>
      <c r="S268" s="124">
        <v>957</v>
      </c>
      <c r="T268" s="79">
        <v>0</v>
      </c>
      <c r="U268" s="80" t="str">
        <f>IFERROR(IF(T268&gt;1,T268*0.9,""),"")</f>
        <v/>
      </c>
      <c r="V268" s="80">
        <v>0</v>
      </c>
      <c r="W268" s="81" t="str">
        <f t="shared" si="282"/>
        <v/>
      </c>
      <c r="X268" s="16" t="str">
        <f t="shared" si="294"/>
        <v/>
      </c>
      <c r="Y268" s="82">
        <v>1054</v>
      </c>
      <c r="Z268" s="83">
        <f>IFERROR(IF(Y268&gt;1,Y268*0.9,""),"")</f>
        <v>948.6</v>
      </c>
      <c r="AA268" s="83">
        <v>175</v>
      </c>
      <c r="AB268" s="84">
        <f t="shared" si="283"/>
        <v>782</v>
      </c>
      <c r="AC268" s="18">
        <f t="shared" si="296"/>
        <v>0.1756272401433692</v>
      </c>
      <c r="AD268" s="79">
        <v>1054</v>
      </c>
      <c r="AE268" s="80">
        <f>IFERROR(IF(AD268&gt;1,AD268*0.9,""),"")</f>
        <v>948.6</v>
      </c>
      <c r="AF268" s="80">
        <v>179</v>
      </c>
      <c r="AG268" s="81">
        <f t="shared" si="284"/>
        <v>778</v>
      </c>
      <c r="AH268" s="16">
        <f t="shared" si="298"/>
        <v>0.17984398060299392</v>
      </c>
      <c r="AI268" s="82">
        <v>0</v>
      </c>
      <c r="AJ268" s="83" t="str">
        <f>IFERROR(IF(AI268&gt;1,AI268*0.9,""),"")</f>
        <v/>
      </c>
      <c r="AK268" s="83">
        <v>0</v>
      </c>
      <c r="AL268" s="84" t="str">
        <f t="shared" si="285"/>
        <v/>
      </c>
      <c r="AM268" s="18" t="str">
        <f t="shared" si="300"/>
        <v/>
      </c>
      <c r="AN268" s="79">
        <v>0</v>
      </c>
      <c r="AO268" s="80" t="str">
        <f>IFERROR(IF(AN268&gt;1,AN268*0.9,""),"")</f>
        <v/>
      </c>
      <c r="AP268" s="80">
        <v>0</v>
      </c>
      <c r="AQ268" s="81" t="str">
        <f t="shared" si="286"/>
        <v/>
      </c>
      <c r="AR268" s="16" t="str">
        <f t="shared" si="302"/>
        <v/>
      </c>
    </row>
    <row r="269" spans="1:44" s="5" customFormat="1" ht="12.75" customHeight="1">
      <c r="A269" s="44" t="s">
        <v>98</v>
      </c>
      <c r="B269" s="40" t="s">
        <v>252</v>
      </c>
      <c r="C269" s="4"/>
      <c r="D269" s="51">
        <v>0.22</v>
      </c>
      <c r="E269" s="41" t="s">
        <v>314</v>
      </c>
      <c r="F269" s="92">
        <v>1209</v>
      </c>
      <c r="G269" s="92">
        <v>1099</v>
      </c>
      <c r="H269" s="124">
        <v>817</v>
      </c>
      <c r="I269" s="79">
        <v>777</v>
      </c>
      <c r="J269" s="80">
        <f t="shared" si="287"/>
        <v>699.30000000000007</v>
      </c>
      <c r="K269" s="80">
        <v>230</v>
      </c>
      <c r="L269" s="81">
        <f t="shared" si="288"/>
        <v>587</v>
      </c>
      <c r="M269" s="16">
        <f t="shared" si="289"/>
        <v>0.16058916058916067</v>
      </c>
      <c r="N269" s="82">
        <v>777</v>
      </c>
      <c r="O269" s="83">
        <f t="shared" si="290"/>
        <v>699.30000000000007</v>
      </c>
      <c r="P269" s="83">
        <v>230</v>
      </c>
      <c r="Q269" s="84">
        <f t="shared" si="291"/>
        <v>587</v>
      </c>
      <c r="R269" s="18">
        <f t="shared" si="292"/>
        <v>0.16058916058916067</v>
      </c>
      <c r="S269" s="124">
        <v>817</v>
      </c>
      <c r="T269" s="79">
        <v>0</v>
      </c>
      <c r="U269" s="80" t="str">
        <f t="shared" si="293"/>
        <v/>
      </c>
      <c r="V269" s="80">
        <v>0</v>
      </c>
      <c r="W269" s="81" t="str">
        <f t="shared" si="282"/>
        <v/>
      </c>
      <c r="X269" s="16" t="str">
        <f t="shared" si="294"/>
        <v/>
      </c>
      <c r="Y269" s="82">
        <v>999</v>
      </c>
      <c r="Z269" s="83">
        <f t="shared" si="295"/>
        <v>899.1</v>
      </c>
      <c r="AA269" s="83">
        <v>73</v>
      </c>
      <c r="AB269" s="84">
        <f t="shared" si="283"/>
        <v>744</v>
      </c>
      <c r="AC269" s="18">
        <f t="shared" si="296"/>
        <v>0.17250583917250586</v>
      </c>
      <c r="AD269" s="79">
        <v>943</v>
      </c>
      <c r="AE269" s="80">
        <f t="shared" si="297"/>
        <v>848.7</v>
      </c>
      <c r="AF269" s="80">
        <v>115</v>
      </c>
      <c r="AG269" s="81">
        <f t="shared" si="284"/>
        <v>702</v>
      </c>
      <c r="AH269" s="16">
        <f t="shared" si="298"/>
        <v>0.17285259809119835</v>
      </c>
      <c r="AI269" s="82">
        <v>0</v>
      </c>
      <c r="AJ269" s="83" t="str">
        <f t="shared" si="299"/>
        <v/>
      </c>
      <c r="AK269" s="83">
        <v>0</v>
      </c>
      <c r="AL269" s="84" t="str">
        <f t="shared" si="285"/>
        <v/>
      </c>
      <c r="AM269" s="18" t="str">
        <f t="shared" si="300"/>
        <v/>
      </c>
      <c r="AN269" s="79">
        <v>0</v>
      </c>
      <c r="AO269" s="80" t="str">
        <f t="shared" si="301"/>
        <v/>
      </c>
      <c r="AP269" s="80">
        <v>0</v>
      </c>
      <c r="AQ269" s="81" t="str">
        <f t="shared" si="286"/>
        <v/>
      </c>
      <c r="AR269" s="16" t="str">
        <f t="shared" si="302"/>
        <v/>
      </c>
    </row>
    <row r="270" spans="1:44" s="5" customFormat="1" ht="12.75" customHeight="1">
      <c r="A270" s="113" t="s">
        <v>413</v>
      </c>
      <c r="B270" s="77" t="s">
        <v>252</v>
      </c>
      <c r="C270" s="62"/>
      <c r="D270" s="63">
        <v>0.27</v>
      </c>
      <c r="E270" s="75" t="s">
        <v>315</v>
      </c>
      <c r="F270" s="92">
        <v>1539</v>
      </c>
      <c r="G270" s="92">
        <v>1399</v>
      </c>
      <c r="H270" s="124">
        <v>1050</v>
      </c>
      <c r="I270" s="79">
        <v>999</v>
      </c>
      <c r="J270" s="80">
        <f>IFERROR(IF(I270&gt;1,I270*0.9,""),"")</f>
        <v>899.1</v>
      </c>
      <c r="K270" s="80">
        <v>295</v>
      </c>
      <c r="L270" s="81">
        <f t="shared" si="288"/>
        <v>755</v>
      </c>
      <c r="M270" s="16">
        <f t="shared" si="289"/>
        <v>0.16027138249360473</v>
      </c>
      <c r="N270" s="82">
        <v>999</v>
      </c>
      <c r="O270" s="83">
        <f>IFERROR(IF(N270&gt;1,N270*0.9,""),"")</f>
        <v>899.1</v>
      </c>
      <c r="P270" s="83">
        <v>295</v>
      </c>
      <c r="Q270" s="84">
        <f t="shared" si="291"/>
        <v>755</v>
      </c>
      <c r="R270" s="18">
        <f t="shared" si="292"/>
        <v>0.16027138249360473</v>
      </c>
      <c r="S270" s="124">
        <v>1050</v>
      </c>
      <c r="T270" s="79">
        <v>0</v>
      </c>
      <c r="U270" s="80" t="str">
        <f>IFERROR(IF(T270&gt;1,T270*0.9,""),"")</f>
        <v/>
      </c>
      <c r="V270" s="80">
        <v>0</v>
      </c>
      <c r="W270" s="81" t="str">
        <f t="shared" si="282"/>
        <v/>
      </c>
      <c r="X270" s="16" t="str">
        <f t="shared" si="294"/>
        <v/>
      </c>
      <c r="Y270" s="82">
        <v>1166</v>
      </c>
      <c r="Z270" s="83">
        <f>IFERROR(IF(Y270&gt;1,Y270*0.9,""),"")</f>
        <v>1049.4000000000001</v>
      </c>
      <c r="AA270" s="83">
        <v>174</v>
      </c>
      <c r="AB270" s="84">
        <f t="shared" si="283"/>
        <v>876</v>
      </c>
      <c r="AC270" s="18">
        <f t="shared" si="296"/>
        <v>0.16523727844482569</v>
      </c>
      <c r="AD270" s="79">
        <v>1166</v>
      </c>
      <c r="AE270" s="80">
        <f>IFERROR(IF(AD270&gt;1,AD270*0.9,""),"")</f>
        <v>1049.4000000000001</v>
      </c>
      <c r="AF270" s="80">
        <v>173</v>
      </c>
      <c r="AG270" s="81">
        <f t="shared" si="284"/>
        <v>877</v>
      </c>
      <c r="AH270" s="16">
        <f t="shared" si="298"/>
        <v>0.16428435296359831</v>
      </c>
      <c r="AI270" s="82">
        <v>0</v>
      </c>
      <c r="AJ270" s="83" t="str">
        <f>IFERROR(IF(AI270&gt;1,AI270*0.9,""),"")</f>
        <v/>
      </c>
      <c r="AK270" s="83">
        <v>0</v>
      </c>
      <c r="AL270" s="84" t="str">
        <f t="shared" si="285"/>
        <v/>
      </c>
      <c r="AM270" s="18" t="str">
        <f t="shared" si="300"/>
        <v/>
      </c>
      <c r="AN270" s="79">
        <v>0</v>
      </c>
      <c r="AO270" s="80" t="str">
        <f>IFERROR(IF(AN270&gt;1,AN270*0.9,""),"")</f>
        <v/>
      </c>
      <c r="AP270" s="80">
        <v>0</v>
      </c>
      <c r="AQ270" s="81" t="str">
        <f t="shared" si="286"/>
        <v/>
      </c>
      <c r="AR270" s="16" t="str">
        <f t="shared" si="302"/>
        <v/>
      </c>
    </row>
    <row r="271" spans="1:44" s="5" customFormat="1" ht="12.75" customHeight="1" thickBot="1">
      <c r="A271" s="45" t="s">
        <v>99</v>
      </c>
      <c r="B271" s="38" t="s">
        <v>252</v>
      </c>
      <c r="C271" s="42"/>
      <c r="D271" s="52">
        <v>0.27</v>
      </c>
      <c r="E271" s="2" t="s">
        <v>315</v>
      </c>
      <c r="F271" s="93">
        <v>1319</v>
      </c>
      <c r="G271" s="93">
        <v>1199</v>
      </c>
      <c r="H271" s="126">
        <v>890</v>
      </c>
      <c r="I271" s="86">
        <v>888</v>
      </c>
      <c r="J271" s="87">
        <f>IFERROR(IF(I271&gt;1,I271*0.9,""),"")</f>
        <v>799.2</v>
      </c>
      <c r="K271" s="87">
        <v>220</v>
      </c>
      <c r="L271" s="88">
        <f t="shared" si="288"/>
        <v>670</v>
      </c>
      <c r="M271" s="17">
        <f t="shared" si="289"/>
        <v>0.16166166166166171</v>
      </c>
      <c r="N271" s="89">
        <v>888</v>
      </c>
      <c r="O271" s="90">
        <f>IFERROR(IF(N271&gt;1,N271*0.9,""),"")</f>
        <v>799.2</v>
      </c>
      <c r="P271" s="90">
        <v>220</v>
      </c>
      <c r="Q271" s="91">
        <f t="shared" si="291"/>
        <v>670</v>
      </c>
      <c r="R271" s="19">
        <f t="shared" si="292"/>
        <v>0.16166166166166171</v>
      </c>
      <c r="S271" s="126">
        <v>890</v>
      </c>
      <c r="T271" s="86">
        <v>0</v>
      </c>
      <c r="U271" s="87" t="str">
        <f>IFERROR(IF(T271&gt;1,T271*0.9,""),"")</f>
        <v/>
      </c>
      <c r="V271" s="87">
        <v>0</v>
      </c>
      <c r="W271" s="88" t="str">
        <f t="shared" si="282"/>
        <v/>
      </c>
      <c r="X271" s="17" t="str">
        <f t="shared" si="294"/>
        <v/>
      </c>
      <c r="Y271" s="89">
        <v>1110</v>
      </c>
      <c r="Z271" s="90">
        <f>IFERROR(IF(Y271&gt;1,Y271*0.9,""),"")</f>
        <v>999</v>
      </c>
      <c r="AA271" s="90">
        <v>64</v>
      </c>
      <c r="AB271" s="91">
        <f t="shared" si="283"/>
        <v>826</v>
      </c>
      <c r="AC271" s="19">
        <f t="shared" si="296"/>
        <v>0.17317317317317318</v>
      </c>
      <c r="AD271" s="86">
        <v>1054</v>
      </c>
      <c r="AE271" s="87">
        <f>IFERROR(IF(AD271&gt;1,AD271*0.9,""),"")</f>
        <v>948.6</v>
      </c>
      <c r="AF271" s="87">
        <v>106</v>
      </c>
      <c r="AG271" s="88">
        <f t="shared" si="284"/>
        <v>784</v>
      </c>
      <c r="AH271" s="17">
        <f t="shared" si="298"/>
        <v>0.17351886991355683</v>
      </c>
      <c r="AI271" s="89">
        <v>0</v>
      </c>
      <c r="AJ271" s="90" t="str">
        <f>IFERROR(IF(AI271&gt;1,AI271*0.9,""),"")</f>
        <v/>
      </c>
      <c r="AK271" s="90">
        <v>0</v>
      </c>
      <c r="AL271" s="91" t="str">
        <f t="shared" si="285"/>
        <v/>
      </c>
      <c r="AM271" s="19" t="str">
        <f t="shared" si="300"/>
        <v/>
      </c>
      <c r="AN271" s="86">
        <v>0</v>
      </c>
      <c r="AO271" s="87" t="str">
        <f>IFERROR(IF(AN271&gt;1,AN271*0.9,""),"")</f>
        <v/>
      </c>
      <c r="AP271" s="87">
        <v>0</v>
      </c>
      <c r="AQ271" s="88" t="str">
        <f t="shared" si="286"/>
        <v/>
      </c>
      <c r="AR271" s="17" t="str">
        <f t="shared" si="302"/>
        <v/>
      </c>
    </row>
    <row r="272" spans="1:44" s="5" customFormat="1" ht="13.5" customHeight="1">
      <c r="A272" s="44" t="s">
        <v>101</v>
      </c>
      <c r="B272" s="40" t="s">
        <v>252</v>
      </c>
      <c r="C272" s="4"/>
      <c r="D272" s="51">
        <v>0.79</v>
      </c>
      <c r="E272" s="41" t="s">
        <v>352</v>
      </c>
      <c r="F272" s="92">
        <v>2199</v>
      </c>
      <c r="G272" s="92">
        <v>1999</v>
      </c>
      <c r="H272" s="124">
        <v>1485</v>
      </c>
      <c r="I272" s="79">
        <v>1666</v>
      </c>
      <c r="J272" s="80">
        <f t="shared" si="287"/>
        <v>1499.4</v>
      </c>
      <c r="K272" s="80">
        <v>235</v>
      </c>
      <c r="L272" s="81">
        <f t="shared" si="288"/>
        <v>1250</v>
      </c>
      <c r="M272" s="16">
        <f t="shared" si="289"/>
        <v>0.16633319994664539</v>
      </c>
      <c r="N272" s="82">
        <v>1666</v>
      </c>
      <c r="O272" s="83">
        <f t="shared" si="290"/>
        <v>1499.4</v>
      </c>
      <c r="P272" s="83">
        <v>235</v>
      </c>
      <c r="Q272" s="84">
        <f t="shared" si="291"/>
        <v>1250</v>
      </c>
      <c r="R272" s="18">
        <f t="shared" si="292"/>
        <v>0.16633319994664539</v>
      </c>
      <c r="S272" s="124">
        <v>1485</v>
      </c>
      <c r="T272" s="79">
        <v>0</v>
      </c>
      <c r="U272" s="80" t="str">
        <f t="shared" si="293"/>
        <v/>
      </c>
      <c r="V272" s="80">
        <v>0</v>
      </c>
      <c r="W272" s="81" t="str">
        <f t="shared" si="282"/>
        <v/>
      </c>
      <c r="X272" s="16" t="str">
        <f t="shared" si="294"/>
        <v/>
      </c>
      <c r="Y272" s="82">
        <v>1888</v>
      </c>
      <c r="Z272" s="83">
        <f t="shared" si="295"/>
        <v>1699.2</v>
      </c>
      <c r="AA272" s="83">
        <v>80</v>
      </c>
      <c r="AB272" s="84">
        <f t="shared" si="283"/>
        <v>1405</v>
      </c>
      <c r="AC272" s="18">
        <f t="shared" si="296"/>
        <v>0.17314030131826744</v>
      </c>
      <c r="AD272" s="79">
        <v>1666</v>
      </c>
      <c r="AE272" s="80">
        <f t="shared" si="297"/>
        <v>1499.4</v>
      </c>
      <c r="AF272" s="80">
        <v>245</v>
      </c>
      <c r="AG272" s="81">
        <f t="shared" si="284"/>
        <v>1240</v>
      </c>
      <c r="AH272" s="16">
        <f t="shared" si="298"/>
        <v>0.17300253434707222</v>
      </c>
      <c r="AI272" s="82">
        <v>0</v>
      </c>
      <c r="AJ272" s="83" t="str">
        <f t="shared" si="299"/>
        <v/>
      </c>
      <c r="AK272" s="83">
        <v>0</v>
      </c>
      <c r="AL272" s="84" t="str">
        <f t="shared" si="285"/>
        <v/>
      </c>
      <c r="AM272" s="18" t="str">
        <f t="shared" si="300"/>
        <v/>
      </c>
      <c r="AN272" s="79">
        <v>0</v>
      </c>
      <c r="AO272" s="80" t="str">
        <f t="shared" si="301"/>
        <v/>
      </c>
      <c r="AP272" s="80">
        <v>0</v>
      </c>
      <c r="AQ272" s="81" t="str">
        <f t="shared" si="286"/>
        <v/>
      </c>
      <c r="AR272" s="16" t="str">
        <f t="shared" si="302"/>
        <v/>
      </c>
    </row>
    <row r="273" spans="1:44" s="5" customFormat="1" ht="12.75" customHeight="1" thickBot="1">
      <c r="A273" s="45" t="s">
        <v>100</v>
      </c>
      <c r="B273" s="38" t="s">
        <v>252</v>
      </c>
      <c r="C273" s="9"/>
      <c r="D273" s="52">
        <v>0.79</v>
      </c>
      <c r="E273" s="2" t="s">
        <v>352</v>
      </c>
      <c r="F273" s="93">
        <v>1979</v>
      </c>
      <c r="G273" s="93">
        <v>1799</v>
      </c>
      <c r="H273" s="126">
        <v>1336</v>
      </c>
      <c r="I273" s="86">
        <v>1443</v>
      </c>
      <c r="J273" s="87">
        <f t="shared" si="287"/>
        <v>1298.7</v>
      </c>
      <c r="K273" s="87">
        <v>255</v>
      </c>
      <c r="L273" s="88">
        <f t="shared" si="288"/>
        <v>1081</v>
      </c>
      <c r="M273" s="17">
        <f t="shared" si="289"/>
        <v>0.16762916762916766</v>
      </c>
      <c r="N273" s="89">
        <v>1443</v>
      </c>
      <c r="O273" s="90">
        <f t="shared" si="290"/>
        <v>1298.7</v>
      </c>
      <c r="P273" s="90">
        <v>255</v>
      </c>
      <c r="Q273" s="91">
        <f t="shared" si="291"/>
        <v>1081</v>
      </c>
      <c r="R273" s="19">
        <f t="shared" si="292"/>
        <v>0.16762916762916766</v>
      </c>
      <c r="S273" s="126">
        <v>1336</v>
      </c>
      <c r="T273" s="86">
        <v>0</v>
      </c>
      <c r="U273" s="87" t="str">
        <f t="shared" si="293"/>
        <v/>
      </c>
      <c r="V273" s="87">
        <v>0</v>
      </c>
      <c r="W273" s="88" t="str">
        <f t="shared" si="282"/>
        <v/>
      </c>
      <c r="X273" s="17" t="str">
        <f t="shared" si="294"/>
        <v/>
      </c>
      <c r="Y273" s="89">
        <v>1666</v>
      </c>
      <c r="Z273" s="90">
        <f t="shared" si="295"/>
        <v>1499.4</v>
      </c>
      <c r="AA273" s="90">
        <v>96</v>
      </c>
      <c r="AB273" s="91">
        <f t="shared" si="283"/>
        <v>1240</v>
      </c>
      <c r="AC273" s="19">
        <f t="shared" si="296"/>
        <v>0.17300253434707222</v>
      </c>
      <c r="AD273" s="86">
        <v>1554</v>
      </c>
      <c r="AE273" s="87">
        <f t="shared" si="297"/>
        <v>1398.6000000000001</v>
      </c>
      <c r="AF273" s="87">
        <v>180</v>
      </c>
      <c r="AG273" s="88">
        <f t="shared" si="284"/>
        <v>1156</v>
      </c>
      <c r="AH273" s="17">
        <f t="shared" si="298"/>
        <v>0.17345917345917353</v>
      </c>
      <c r="AI273" s="89">
        <v>0</v>
      </c>
      <c r="AJ273" s="90" t="str">
        <f t="shared" si="299"/>
        <v/>
      </c>
      <c r="AK273" s="90">
        <v>0</v>
      </c>
      <c r="AL273" s="91" t="str">
        <f t="shared" si="285"/>
        <v/>
      </c>
      <c r="AM273" s="19" t="str">
        <f t="shared" si="300"/>
        <v/>
      </c>
      <c r="AN273" s="86">
        <v>0</v>
      </c>
      <c r="AO273" s="87" t="str">
        <f t="shared" si="301"/>
        <v/>
      </c>
      <c r="AP273" s="87">
        <v>0</v>
      </c>
      <c r="AQ273" s="88" t="str">
        <f t="shared" si="286"/>
        <v/>
      </c>
      <c r="AR273" s="17" t="str">
        <f t="shared" si="302"/>
        <v/>
      </c>
    </row>
    <row r="274" spans="1:44" s="5" customFormat="1" ht="12.75" customHeight="1">
      <c r="A274" s="44" t="s">
        <v>103</v>
      </c>
      <c r="B274" s="40" t="s">
        <v>252</v>
      </c>
      <c r="C274" s="4"/>
      <c r="D274" s="51">
        <v>1.56</v>
      </c>
      <c r="E274" s="41" t="s">
        <v>353</v>
      </c>
      <c r="F274" s="92">
        <v>3299</v>
      </c>
      <c r="G274" s="92">
        <v>2999</v>
      </c>
      <c r="H274" s="124">
        <v>2227</v>
      </c>
      <c r="I274" s="79">
        <v>2221</v>
      </c>
      <c r="J274" s="80">
        <f t="shared" si="287"/>
        <v>1998.9</v>
      </c>
      <c r="K274" s="80">
        <v>559</v>
      </c>
      <c r="L274" s="81">
        <f t="shared" si="288"/>
        <v>1668</v>
      </c>
      <c r="M274" s="16">
        <f t="shared" si="289"/>
        <v>0.16554104757616692</v>
      </c>
      <c r="N274" s="82">
        <v>2221</v>
      </c>
      <c r="O274" s="83">
        <f t="shared" si="290"/>
        <v>1998.9</v>
      </c>
      <c r="P274" s="83">
        <v>559</v>
      </c>
      <c r="Q274" s="84">
        <f t="shared" si="291"/>
        <v>1668</v>
      </c>
      <c r="R274" s="18">
        <f t="shared" si="292"/>
        <v>0.16554104757616692</v>
      </c>
      <c r="S274" s="124">
        <v>2227</v>
      </c>
      <c r="T274" s="79">
        <v>0</v>
      </c>
      <c r="U274" s="80" t="str">
        <f t="shared" si="293"/>
        <v/>
      </c>
      <c r="V274" s="80">
        <v>0</v>
      </c>
      <c r="W274" s="81" t="str">
        <f t="shared" si="282"/>
        <v/>
      </c>
      <c r="X274" s="16" t="str">
        <f t="shared" si="294"/>
        <v/>
      </c>
      <c r="Y274" s="82">
        <v>2443</v>
      </c>
      <c r="Z274" s="83">
        <f t="shared" si="295"/>
        <v>2198.7000000000003</v>
      </c>
      <c r="AA274" s="83">
        <v>409</v>
      </c>
      <c r="AB274" s="84">
        <f t="shared" si="283"/>
        <v>1818</v>
      </c>
      <c r="AC274" s="18">
        <f t="shared" si="296"/>
        <v>0.17314776913630792</v>
      </c>
      <c r="AD274" s="79">
        <v>2554</v>
      </c>
      <c r="AE274" s="80">
        <f t="shared" si="297"/>
        <v>2298.6</v>
      </c>
      <c r="AF274" s="80">
        <v>327</v>
      </c>
      <c r="AG274" s="81">
        <f t="shared" si="284"/>
        <v>1900</v>
      </c>
      <c r="AH274" s="16">
        <f t="shared" si="298"/>
        <v>0.173409901679283</v>
      </c>
      <c r="AI274" s="82">
        <v>0</v>
      </c>
      <c r="AJ274" s="83" t="str">
        <f t="shared" si="299"/>
        <v/>
      </c>
      <c r="AK274" s="83">
        <v>0</v>
      </c>
      <c r="AL274" s="84" t="str">
        <f t="shared" si="285"/>
        <v/>
      </c>
      <c r="AM274" s="18" t="str">
        <f t="shared" si="300"/>
        <v/>
      </c>
      <c r="AN274" s="79">
        <v>0</v>
      </c>
      <c r="AO274" s="80" t="str">
        <f t="shared" si="301"/>
        <v/>
      </c>
      <c r="AP274" s="80">
        <v>0</v>
      </c>
      <c r="AQ274" s="81" t="str">
        <f t="shared" si="286"/>
        <v/>
      </c>
      <c r="AR274" s="16" t="str">
        <f t="shared" si="302"/>
        <v/>
      </c>
    </row>
    <row r="275" spans="1:44" s="5" customFormat="1" ht="12.75" customHeight="1" thickBot="1">
      <c r="A275" s="45" t="s">
        <v>102</v>
      </c>
      <c r="B275" s="38" t="s">
        <v>252</v>
      </c>
      <c r="C275" s="9"/>
      <c r="D275" s="52">
        <v>1.56</v>
      </c>
      <c r="E275" s="2" t="s">
        <v>353</v>
      </c>
      <c r="F275" s="93">
        <v>3079</v>
      </c>
      <c r="G275" s="93">
        <v>2799</v>
      </c>
      <c r="H275" s="126">
        <v>2079</v>
      </c>
      <c r="I275" s="86">
        <v>1999</v>
      </c>
      <c r="J275" s="87">
        <f t="shared" si="287"/>
        <v>1799.1000000000001</v>
      </c>
      <c r="K275" s="87">
        <v>575</v>
      </c>
      <c r="L275" s="88">
        <f t="shared" si="288"/>
        <v>1504</v>
      </c>
      <c r="M275" s="17">
        <f t="shared" si="289"/>
        <v>0.16402645767328114</v>
      </c>
      <c r="N275" s="89">
        <v>1999</v>
      </c>
      <c r="O275" s="90">
        <f t="shared" si="290"/>
        <v>1799.1000000000001</v>
      </c>
      <c r="P275" s="90">
        <v>575</v>
      </c>
      <c r="Q275" s="91">
        <f t="shared" si="291"/>
        <v>1504</v>
      </c>
      <c r="R275" s="19">
        <f t="shared" si="292"/>
        <v>0.16402645767328114</v>
      </c>
      <c r="S275" s="126">
        <v>2079</v>
      </c>
      <c r="T275" s="86">
        <v>0</v>
      </c>
      <c r="U275" s="87" t="str">
        <f t="shared" si="293"/>
        <v/>
      </c>
      <c r="V275" s="87">
        <v>0</v>
      </c>
      <c r="W275" s="88" t="str">
        <f t="shared" si="282"/>
        <v/>
      </c>
      <c r="X275" s="17" t="str">
        <f t="shared" si="294"/>
        <v/>
      </c>
      <c r="Y275" s="89">
        <v>2221</v>
      </c>
      <c r="Z275" s="90">
        <f t="shared" si="295"/>
        <v>1998.9</v>
      </c>
      <c r="AA275" s="90">
        <v>426</v>
      </c>
      <c r="AB275" s="91">
        <f t="shared" si="283"/>
        <v>1653</v>
      </c>
      <c r="AC275" s="19">
        <f t="shared" si="296"/>
        <v>0.17304517484616544</v>
      </c>
      <c r="AD275" s="86">
        <v>2443</v>
      </c>
      <c r="AE275" s="87">
        <f t="shared" si="297"/>
        <v>2198.7000000000003</v>
      </c>
      <c r="AF275" s="87">
        <v>261</v>
      </c>
      <c r="AG275" s="88">
        <f t="shared" si="284"/>
        <v>1818</v>
      </c>
      <c r="AH275" s="17">
        <f t="shared" si="298"/>
        <v>0.17314776913630792</v>
      </c>
      <c r="AI275" s="89">
        <v>0</v>
      </c>
      <c r="AJ275" s="90" t="str">
        <f t="shared" si="299"/>
        <v/>
      </c>
      <c r="AK275" s="90">
        <v>0</v>
      </c>
      <c r="AL275" s="91" t="str">
        <f t="shared" si="285"/>
        <v/>
      </c>
      <c r="AM275" s="19" t="str">
        <f t="shared" si="300"/>
        <v/>
      </c>
      <c r="AN275" s="86">
        <v>0</v>
      </c>
      <c r="AO275" s="87" t="str">
        <f t="shared" si="301"/>
        <v/>
      </c>
      <c r="AP275" s="87">
        <v>0</v>
      </c>
      <c r="AQ275" s="88" t="str">
        <f t="shared" si="286"/>
        <v/>
      </c>
      <c r="AR275" s="17" t="str">
        <f t="shared" si="302"/>
        <v/>
      </c>
    </row>
    <row r="276" spans="1:44" s="5" customFormat="1" ht="12.75" customHeight="1">
      <c r="A276" s="117" t="s">
        <v>415</v>
      </c>
      <c r="B276" s="145" t="s">
        <v>252</v>
      </c>
      <c r="C276" s="146" t="s">
        <v>6</v>
      </c>
      <c r="D276" s="147" t="s">
        <v>560</v>
      </c>
      <c r="E276" s="148" t="s">
        <v>416</v>
      </c>
      <c r="F276" s="149">
        <v>4069</v>
      </c>
      <c r="G276" s="149">
        <v>3699</v>
      </c>
      <c r="H276" s="150">
        <v>2775</v>
      </c>
      <c r="I276" s="151">
        <v>2999</v>
      </c>
      <c r="J276" s="152">
        <f>IFERROR(IF(I276&gt;1,I276*0.9,""),"")</f>
        <v>2699.1</v>
      </c>
      <c r="K276" s="152">
        <v>521</v>
      </c>
      <c r="L276" s="153">
        <f t="shared" si="288"/>
        <v>2254</v>
      </c>
      <c r="M276" s="154">
        <f t="shared" si="289"/>
        <v>0.16490682079211585</v>
      </c>
      <c r="N276" s="155">
        <v>2999</v>
      </c>
      <c r="O276" s="156">
        <f>IFERROR(IF(N276&gt;1,N276*0.9,""),"")</f>
        <v>2699.1</v>
      </c>
      <c r="P276" s="156">
        <v>521</v>
      </c>
      <c r="Q276" s="157">
        <f t="shared" si="291"/>
        <v>2254</v>
      </c>
      <c r="R276" s="158">
        <f t="shared" si="292"/>
        <v>0.16490682079211585</v>
      </c>
      <c r="S276" s="150">
        <v>2775</v>
      </c>
      <c r="T276" s="151">
        <v>0</v>
      </c>
      <c r="U276" s="152" t="str">
        <f>IFERROR(IF(T276&gt;1,T276*0.9,""),"")</f>
        <v/>
      </c>
      <c r="V276" s="152">
        <v>0</v>
      </c>
      <c r="W276" s="153" t="str">
        <f t="shared" si="282"/>
        <v/>
      </c>
      <c r="X276" s="154" t="str">
        <f t="shared" si="294"/>
        <v/>
      </c>
      <c r="Y276" s="155">
        <v>3221</v>
      </c>
      <c r="Z276" s="156">
        <f>IFERROR(IF(Y276&gt;1,Y276*0.9,""),"")</f>
        <v>2898.9</v>
      </c>
      <c r="AA276" s="156">
        <v>354</v>
      </c>
      <c r="AB276" s="157">
        <f t="shared" si="283"/>
        <v>2421</v>
      </c>
      <c r="AC276" s="158">
        <f t="shared" si="296"/>
        <v>0.16485563489599506</v>
      </c>
      <c r="AD276" s="151">
        <v>3221</v>
      </c>
      <c r="AE276" s="152">
        <f>IFERROR(IF(AD276&gt;1,AD276*0.9,""),"")</f>
        <v>2898.9</v>
      </c>
      <c r="AF276" s="152">
        <v>354</v>
      </c>
      <c r="AG276" s="153">
        <f t="shared" si="284"/>
        <v>2421</v>
      </c>
      <c r="AH276" s="154">
        <f t="shared" si="298"/>
        <v>0.16485563489599506</v>
      </c>
      <c r="AI276" s="155">
        <v>0</v>
      </c>
      <c r="AJ276" s="156" t="str">
        <f>IFERROR(IF(AI276&gt;1,AI276*0.9,""),"")</f>
        <v/>
      </c>
      <c r="AK276" s="156">
        <v>0</v>
      </c>
      <c r="AL276" s="157" t="str">
        <f t="shared" si="285"/>
        <v/>
      </c>
      <c r="AM276" s="158" t="str">
        <f t="shared" si="300"/>
        <v/>
      </c>
      <c r="AN276" s="151">
        <v>0</v>
      </c>
      <c r="AO276" s="152" t="str">
        <f>IFERROR(IF(AN276&gt;1,AN276*0.9,""),"")</f>
        <v/>
      </c>
      <c r="AP276" s="152">
        <v>0</v>
      </c>
      <c r="AQ276" s="153" t="str">
        <f t="shared" si="286"/>
        <v/>
      </c>
      <c r="AR276" s="154" t="str">
        <f t="shared" si="302"/>
        <v/>
      </c>
    </row>
    <row r="277" spans="1:44" s="5" customFormat="1" ht="12.75" customHeight="1" thickBot="1">
      <c r="A277" s="45" t="s">
        <v>414</v>
      </c>
      <c r="B277" s="38" t="s">
        <v>252</v>
      </c>
      <c r="C277" s="42" t="s">
        <v>6</v>
      </c>
      <c r="D277" s="52" t="s">
        <v>560</v>
      </c>
      <c r="E277" s="2" t="s">
        <v>416</v>
      </c>
      <c r="F277" s="93">
        <v>3849</v>
      </c>
      <c r="G277" s="93">
        <v>3499</v>
      </c>
      <c r="H277" s="126">
        <v>2625</v>
      </c>
      <c r="I277" s="86">
        <v>2777</v>
      </c>
      <c r="J277" s="87">
        <f>IFERROR(IF(I277&gt;1,I277*0.9,""),"")</f>
        <v>2499.3000000000002</v>
      </c>
      <c r="K277" s="87">
        <v>537</v>
      </c>
      <c r="L277" s="88">
        <f t="shared" si="288"/>
        <v>2088</v>
      </c>
      <c r="M277" s="17">
        <f t="shared" si="289"/>
        <v>0.16456607850198063</v>
      </c>
      <c r="N277" s="89">
        <v>2777</v>
      </c>
      <c r="O277" s="90">
        <f>IFERROR(IF(N277&gt;1,N277*0.9,""),"")</f>
        <v>2499.3000000000002</v>
      </c>
      <c r="P277" s="90">
        <v>537</v>
      </c>
      <c r="Q277" s="91">
        <f t="shared" si="291"/>
        <v>2088</v>
      </c>
      <c r="R277" s="19">
        <f t="shared" si="292"/>
        <v>0.16456607850198063</v>
      </c>
      <c r="S277" s="126">
        <v>2625</v>
      </c>
      <c r="T277" s="86">
        <v>0</v>
      </c>
      <c r="U277" s="87" t="str">
        <f>IFERROR(IF(T277&gt;1,T277*0.9,""),"")</f>
        <v/>
      </c>
      <c r="V277" s="87">
        <v>0</v>
      </c>
      <c r="W277" s="88" t="str">
        <f t="shared" si="282"/>
        <v/>
      </c>
      <c r="X277" s="17" t="str">
        <f t="shared" si="294"/>
        <v/>
      </c>
      <c r="Y277" s="89">
        <v>2999</v>
      </c>
      <c r="Z277" s="90">
        <f>IFERROR(IF(Y277&gt;1,Y277*0.9,""),"")</f>
        <v>2699.1</v>
      </c>
      <c r="AA277" s="90">
        <v>371</v>
      </c>
      <c r="AB277" s="91">
        <f t="shared" si="283"/>
        <v>2254</v>
      </c>
      <c r="AC277" s="19">
        <f t="shared" si="296"/>
        <v>0.16490682079211585</v>
      </c>
      <c r="AD277" s="86">
        <v>3110</v>
      </c>
      <c r="AE277" s="87">
        <f>IFERROR(IF(AD277&gt;1,AD277*0.9,""),"")</f>
        <v>2799</v>
      </c>
      <c r="AF277" s="87">
        <v>287</v>
      </c>
      <c r="AG277" s="88">
        <f t="shared" si="284"/>
        <v>2338</v>
      </c>
      <c r="AH277" s="17">
        <f t="shared" si="298"/>
        <v>0.16470167917113254</v>
      </c>
      <c r="AI277" s="89">
        <v>0</v>
      </c>
      <c r="AJ277" s="90" t="str">
        <f>IFERROR(IF(AI277&gt;1,AI277*0.9,""),"")</f>
        <v/>
      </c>
      <c r="AK277" s="90">
        <v>0</v>
      </c>
      <c r="AL277" s="91" t="str">
        <f t="shared" si="285"/>
        <v/>
      </c>
      <c r="AM277" s="19" t="str">
        <f t="shared" si="300"/>
        <v/>
      </c>
      <c r="AN277" s="86">
        <v>0</v>
      </c>
      <c r="AO277" s="87" t="str">
        <f>IFERROR(IF(AN277&gt;1,AN277*0.9,""),"")</f>
        <v/>
      </c>
      <c r="AP277" s="87">
        <v>0</v>
      </c>
      <c r="AQ277" s="88" t="str">
        <f t="shared" si="286"/>
        <v/>
      </c>
      <c r="AR277" s="17" t="str">
        <f t="shared" si="302"/>
        <v/>
      </c>
    </row>
    <row r="278" spans="1:44" s="5" customFormat="1" ht="12.75" customHeight="1">
      <c r="A278" s="114" t="s">
        <v>113</v>
      </c>
      <c r="B278" s="40" t="s">
        <v>251</v>
      </c>
      <c r="C278" s="4"/>
      <c r="D278" s="51">
        <v>0.35</v>
      </c>
      <c r="E278" s="41" t="s">
        <v>316</v>
      </c>
      <c r="F278" s="92">
        <v>516</v>
      </c>
      <c r="G278" s="92">
        <v>469</v>
      </c>
      <c r="H278" s="141">
        <v>352</v>
      </c>
      <c r="I278" s="111">
        <v>0</v>
      </c>
      <c r="J278" s="80" t="str">
        <f t="shared" ref="J278:J293" si="303">IFERROR(IF(I278&gt;1,I278*0.9,""),"")</f>
        <v/>
      </c>
      <c r="K278" s="80">
        <v>0</v>
      </c>
      <c r="L278" s="81" t="str">
        <f t="shared" ref="L278:L293" si="304">IFERROR(IF(K278&gt;1,($H278-K278),""),"")</f>
        <v/>
      </c>
      <c r="M278" s="60" t="str">
        <f t="shared" ref="M278:M293" si="305">IFERROR(IF((IFERROR(IF(K278&gt;1,(J278-L278)/J278,""),(($G278*0.9)-L278)/($G278*0.9)))&gt;1%,IFERROR(IF(K278&gt;1,(J278-L278)/J278,""),(($G278*0.9)-L278)/($G278*0.9)),""),"")</f>
        <v/>
      </c>
      <c r="N278" s="112">
        <v>0</v>
      </c>
      <c r="O278" s="83" t="str">
        <f t="shared" ref="O278:O293" si="306">IFERROR(IF(N278&gt;1,N278*0.9,""),"")</f>
        <v/>
      </c>
      <c r="P278" s="83">
        <v>0</v>
      </c>
      <c r="Q278" s="84" t="str">
        <f t="shared" ref="Q278:Q293" si="307">IFERROR(IF(P278&gt;1,($H278-P278),""),"")</f>
        <v/>
      </c>
      <c r="R278" s="61" t="str">
        <f t="shared" ref="R278:R293" si="308">IFERROR(IF((IFERROR(IF(P278&gt;1,(O278-Q278)/O278,""),(($G278*0.9)-Q278)/($G278*0.9)))&gt;1%,IFERROR(IF(P278&gt;1,(O278-Q278)/O278,""),(($G278*0.9)-Q278)/($G278*0.9)),""),"")</f>
        <v/>
      </c>
      <c r="S278" s="141">
        <v>352</v>
      </c>
      <c r="T278" s="111" t="s">
        <v>235</v>
      </c>
      <c r="U278" s="80" t="str">
        <f t="shared" ref="U278:U293" si="309">IFERROR(IF(T278&gt;1,T278*0.9,""),"")</f>
        <v/>
      </c>
      <c r="V278" s="80">
        <v>0</v>
      </c>
      <c r="W278" s="81" t="str">
        <f t="shared" si="282"/>
        <v/>
      </c>
      <c r="X278" s="60" t="str">
        <f t="shared" ref="X278:X293" si="310">IFERROR(IF((IFERROR(IF(V278&gt;1,(U278-W278)/U278,""),(($G278*0.9)-W278)/($G278*0.9)))&gt;1%,IFERROR(IF(V278&gt;1,(U278-W278)/U278,""),(($G278*0.9)-W278)/($G278*0.9)),""),"")</f>
        <v/>
      </c>
      <c r="Y278" s="112">
        <v>0</v>
      </c>
      <c r="Z278" s="83" t="str">
        <f t="shared" ref="Z278:Z293" si="311">IFERROR(IF(Y278&gt;1,Y278*0.9,""),"")</f>
        <v/>
      </c>
      <c r="AA278" s="83">
        <v>0</v>
      </c>
      <c r="AB278" s="84" t="str">
        <f t="shared" si="283"/>
        <v/>
      </c>
      <c r="AC278" s="61" t="str">
        <f t="shared" ref="AC278:AC293" si="312">IFERROR(IF((IFERROR(IF(AA278&gt;1,(Z278-AB278)/Z278,""),(($G278*0.9)-AB278)/($G278*0.9)))&gt;1%,IFERROR(IF(AA278&gt;1,(Z278-AB278)/Z278,""),(($G278*0.9)-AB278)/($G278*0.9)),""),"")</f>
        <v/>
      </c>
      <c r="AD278" s="111">
        <v>0</v>
      </c>
      <c r="AE278" s="80" t="str">
        <f t="shared" ref="AE278:AE293" si="313">IFERROR(IF(AD278&gt;1,AD278*0.9,""),"")</f>
        <v/>
      </c>
      <c r="AF278" s="80">
        <v>0</v>
      </c>
      <c r="AG278" s="81" t="str">
        <f t="shared" si="284"/>
        <v/>
      </c>
      <c r="AH278" s="60" t="str">
        <f t="shared" ref="AH278:AH293" si="314">IFERROR(IF((IFERROR(IF(AF278&gt;1,(AE278-AG278)/AE278,""),(($G278*0.9)-AG278)/($G278*0.9)))&gt;1%,IFERROR(IF(AF278&gt;1,(AE278-AG278)/AE278,""),(($G278*0.9)-AG278)/($G278*0.9)),""),"")</f>
        <v/>
      </c>
      <c r="AI278" s="112">
        <v>0</v>
      </c>
      <c r="AJ278" s="83" t="str">
        <f t="shared" ref="AJ278:AJ293" si="315">IFERROR(IF(AI278&gt;1,AI278*0.9,""),"")</f>
        <v/>
      </c>
      <c r="AK278" s="83">
        <v>0</v>
      </c>
      <c r="AL278" s="84" t="str">
        <f t="shared" si="285"/>
        <v/>
      </c>
      <c r="AM278" s="61" t="str">
        <f t="shared" ref="AM278:AM293" si="316">IFERROR(IF((IFERROR(IF(AK278&gt;1,(AJ278-AL278)/AJ278,""),(($G278*0.9)-AL278)/($G278*0.9)))&gt;1%,IFERROR(IF(AK278&gt;1,(AJ278-AL278)/AJ278,""),(($G278*0.9)-AL278)/($G278*0.9)),""),"")</f>
        <v/>
      </c>
      <c r="AN278" s="111">
        <v>410</v>
      </c>
      <c r="AO278" s="80">
        <f t="shared" ref="AO278:AO293" si="317">IFERROR(IF(AN278&gt;1,AN278*0.9,""),"")</f>
        <v>369</v>
      </c>
      <c r="AP278" s="80">
        <v>44</v>
      </c>
      <c r="AQ278" s="81">
        <f t="shared" si="286"/>
        <v>308</v>
      </c>
      <c r="AR278" s="60">
        <f t="shared" ref="AR278:AR293" si="318">IFERROR(IF((IFERROR(IF(AP278&gt;1,(AO278-AQ278)/AO278,""),(($G278*0.9)-AQ278)/($G278*0.9)))&gt;1%,IFERROR(IF(AP278&gt;1,(AO278-AQ278)/AO278,""),(($G278*0.9)-AQ278)/($G278*0.9)),""),"")</f>
        <v>0.16531165311653118</v>
      </c>
    </row>
    <row r="279" spans="1:44" s="5" customFormat="1" ht="12.75" customHeight="1">
      <c r="A279" s="118" t="s">
        <v>115</v>
      </c>
      <c r="B279" s="40" t="s">
        <v>251</v>
      </c>
      <c r="C279" s="39"/>
      <c r="D279" s="51">
        <v>0.35</v>
      </c>
      <c r="E279" s="41" t="s">
        <v>317</v>
      </c>
      <c r="F279" s="92">
        <v>604</v>
      </c>
      <c r="G279" s="92">
        <v>549</v>
      </c>
      <c r="H279" s="124">
        <v>407</v>
      </c>
      <c r="I279" s="79">
        <v>443</v>
      </c>
      <c r="J279" s="80">
        <f t="shared" si="303"/>
        <v>398.7</v>
      </c>
      <c r="K279" s="80">
        <v>74</v>
      </c>
      <c r="L279" s="81">
        <f t="shared" si="304"/>
        <v>333</v>
      </c>
      <c r="M279" s="16">
        <f t="shared" si="305"/>
        <v>0.16478555304740403</v>
      </c>
      <c r="N279" s="82">
        <v>443</v>
      </c>
      <c r="O279" s="83">
        <f t="shared" si="306"/>
        <v>398.7</v>
      </c>
      <c r="P279" s="83">
        <v>74</v>
      </c>
      <c r="Q279" s="84">
        <f t="shared" si="307"/>
        <v>333</v>
      </c>
      <c r="R279" s="18">
        <f t="shared" si="308"/>
        <v>0.16478555304740403</v>
      </c>
      <c r="S279" s="124">
        <v>407</v>
      </c>
      <c r="T279" s="79">
        <v>0</v>
      </c>
      <c r="U279" s="80" t="str">
        <f t="shared" si="309"/>
        <v/>
      </c>
      <c r="V279" s="80">
        <v>0</v>
      </c>
      <c r="W279" s="81" t="str">
        <f t="shared" si="282"/>
        <v/>
      </c>
      <c r="X279" s="16" t="str">
        <f t="shared" si="310"/>
        <v/>
      </c>
      <c r="Y279" s="82">
        <v>499</v>
      </c>
      <c r="Z279" s="83">
        <f t="shared" si="311"/>
        <v>449.1</v>
      </c>
      <c r="AA279" s="83">
        <v>36</v>
      </c>
      <c r="AB279" s="84">
        <f t="shared" si="283"/>
        <v>371</v>
      </c>
      <c r="AC279" s="18">
        <f t="shared" si="312"/>
        <v>0.17390336228011583</v>
      </c>
      <c r="AD279" s="79" t="s">
        <v>235</v>
      </c>
      <c r="AE279" s="80" t="str">
        <f t="shared" si="313"/>
        <v/>
      </c>
      <c r="AF279" s="80">
        <v>0</v>
      </c>
      <c r="AG279" s="81" t="str">
        <f t="shared" si="284"/>
        <v/>
      </c>
      <c r="AH279" s="16" t="str">
        <f t="shared" si="314"/>
        <v/>
      </c>
      <c r="AI279" s="82">
        <v>0</v>
      </c>
      <c r="AJ279" s="83" t="str">
        <f t="shared" si="315"/>
        <v/>
      </c>
      <c r="AK279" s="83">
        <v>0</v>
      </c>
      <c r="AL279" s="84" t="str">
        <f t="shared" si="285"/>
        <v/>
      </c>
      <c r="AM279" s="18" t="str">
        <f t="shared" si="316"/>
        <v/>
      </c>
      <c r="AN279" s="79">
        <v>499</v>
      </c>
      <c r="AO279" s="80">
        <f t="shared" si="317"/>
        <v>449.1</v>
      </c>
      <c r="AP279" s="80">
        <v>36</v>
      </c>
      <c r="AQ279" s="81">
        <f t="shared" si="286"/>
        <v>371</v>
      </c>
      <c r="AR279" s="16">
        <f t="shared" si="318"/>
        <v>0.17390336228011583</v>
      </c>
    </row>
    <row r="280" spans="1:44" s="5" customFormat="1" ht="12.75" customHeight="1">
      <c r="A280" s="44" t="s">
        <v>114</v>
      </c>
      <c r="B280" s="40" t="s">
        <v>251</v>
      </c>
      <c r="C280" s="4"/>
      <c r="D280" s="51">
        <v>0.35</v>
      </c>
      <c r="E280" s="41" t="s">
        <v>317</v>
      </c>
      <c r="F280" s="92">
        <v>549</v>
      </c>
      <c r="G280" s="92">
        <v>499</v>
      </c>
      <c r="H280" s="124">
        <v>371</v>
      </c>
      <c r="I280" s="79">
        <v>388</v>
      </c>
      <c r="J280" s="80">
        <f t="shared" si="303"/>
        <v>349.2</v>
      </c>
      <c r="K280" s="80">
        <v>79</v>
      </c>
      <c r="L280" s="81">
        <f t="shared" si="304"/>
        <v>292</v>
      </c>
      <c r="M280" s="16">
        <f t="shared" si="305"/>
        <v>0.1638029782359679</v>
      </c>
      <c r="N280" s="82">
        <v>388</v>
      </c>
      <c r="O280" s="83">
        <f t="shared" si="306"/>
        <v>349.2</v>
      </c>
      <c r="P280" s="83">
        <v>78</v>
      </c>
      <c r="Q280" s="84">
        <f t="shared" si="307"/>
        <v>293</v>
      </c>
      <c r="R280" s="18">
        <f t="shared" si="308"/>
        <v>0.16093928980526917</v>
      </c>
      <c r="S280" s="124">
        <v>371</v>
      </c>
      <c r="T280" s="79">
        <v>0</v>
      </c>
      <c r="U280" s="80" t="str">
        <f t="shared" si="309"/>
        <v/>
      </c>
      <c r="V280" s="80">
        <v>0</v>
      </c>
      <c r="W280" s="81" t="str">
        <f t="shared" si="282"/>
        <v/>
      </c>
      <c r="X280" s="16" t="str">
        <f t="shared" si="310"/>
        <v/>
      </c>
      <c r="Y280" s="82">
        <v>443</v>
      </c>
      <c r="Z280" s="83">
        <f t="shared" si="311"/>
        <v>398.7</v>
      </c>
      <c r="AA280" s="83">
        <v>41</v>
      </c>
      <c r="AB280" s="84">
        <f t="shared" si="283"/>
        <v>330</v>
      </c>
      <c r="AC280" s="18">
        <f t="shared" si="312"/>
        <v>0.17231000752445447</v>
      </c>
      <c r="AD280" s="79" t="s">
        <v>235</v>
      </c>
      <c r="AE280" s="80" t="str">
        <f t="shared" si="313"/>
        <v/>
      </c>
      <c r="AF280" s="80">
        <v>0</v>
      </c>
      <c r="AG280" s="81" t="str">
        <f t="shared" si="284"/>
        <v/>
      </c>
      <c r="AH280" s="16" t="str">
        <f t="shared" si="314"/>
        <v/>
      </c>
      <c r="AI280" s="82">
        <v>0</v>
      </c>
      <c r="AJ280" s="83" t="str">
        <f t="shared" si="315"/>
        <v/>
      </c>
      <c r="AK280" s="83">
        <v>0</v>
      </c>
      <c r="AL280" s="84" t="str">
        <f t="shared" si="285"/>
        <v/>
      </c>
      <c r="AM280" s="18" t="str">
        <f t="shared" si="316"/>
        <v/>
      </c>
      <c r="AN280" s="79">
        <v>443</v>
      </c>
      <c r="AO280" s="80">
        <f t="shared" si="317"/>
        <v>398.7</v>
      </c>
      <c r="AP280" s="80">
        <v>41</v>
      </c>
      <c r="AQ280" s="81">
        <f t="shared" si="286"/>
        <v>330</v>
      </c>
      <c r="AR280" s="16">
        <f t="shared" si="318"/>
        <v>0.17231000752445447</v>
      </c>
    </row>
    <row r="281" spans="1:44" s="5" customFormat="1" ht="12.75" customHeight="1">
      <c r="A281" s="44" t="s">
        <v>105</v>
      </c>
      <c r="B281" s="40" t="s">
        <v>251</v>
      </c>
      <c r="C281" s="4" t="s">
        <v>5</v>
      </c>
      <c r="D281" s="51">
        <v>0.3</v>
      </c>
      <c r="E281" s="41" t="s">
        <v>318</v>
      </c>
      <c r="F281" s="92">
        <v>241</v>
      </c>
      <c r="G281" s="92">
        <v>0</v>
      </c>
      <c r="H281" s="124">
        <v>171</v>
      </c>
      <c r="I281" s="79" t="s">
        <v>235</v>
      </c>
      <c r="J281" s="80" t="str">
        <f t="shared" si="303"/>
        <v/>
      </c>
      <c r="K281" s="80">
        <v>0</v>
      </c>
      <c r="L281" s="81" t="str">
        <f t="shared" si="304"/>
        <v/>
      </c>
      <c r="M281" s="16" t="str">
        <f t="shared" si="305"/>
        <v/>
      </c>
      <c r="N281" s="82" t="s">
        <v>235</v>
      </c>
      <c r="O281" s="83" t="str">
        <f t="shared" si="306"/>
        <v/>
      </c>
      <c r="P281" s="83">
        <v>0</v>
      </c>
      <c r="Q281" s="84" t="str">
        <f t="shared" si="307"/>
        <v/>
      </c>
      <c r="R281" s="18" t="str">
        <f t="shared" si="308"/>
        <v/>
      </c>
      <c r="S281" s="124">
        <v>0</v>
      </c>
      <c r="T281" s="79">
        <v>0</v>
      </c>
      <c r="U281" s="80" t="str">
        <f t="shared" si="309"/>
        <v/>
      </c>
      <c r="V281" s="80">
        <v>0</v>
      </c>
      <c r="W281" s="81" t="str">
        <f t="shared" si="282"/>
        <v/>
      </c>
      <c r="X281" s="16" t="str">
        <f t="shared" si="310"/>
        <v/>
      </c>
      <c r="Y281" s="82">
        <v>0</v>
      </c>
      <c r="Z281" s="83" t="str">
        <f t="shared" si="311"/>
        <v/>
      </c>
      <c r="AA281" s="83">
        <v>0</v>
      </c>
      <c r="AB281" s="84" t="str">
        <f t="shared" si="283"/>
        <v/>
      </c>
      <c r="AC281" s="18" t="str">
        <f t="shared" si="312"/>
        <v/>
      </c>
      <c r="AD281" s="79">
        <v>0</v>
      </c>
      <c r="AE281" s="80" t="str">
        <f t="shared" si="313"/>
        <v/>
      </c>
      <c r="AF281" s="80">
        <v>0</v>
      </c>
      <c r="AG281" s="81" t="str">
        <f t="shared" si="284"/>
        <v/>
      </c>
      <c r="AH281" s="16" t="str">
        <f t="shared" si="314"/>
        <v/>
      </c>
      <c r="AI281" s="82">
        <v>0</v>
      </c>
      <c r="AJ281" s="83" t="str">
        <f t="shared" si="315"/>
        <v/>
      </c>
      <c r="AK281" s="83">
        <v>0</v>
      </c>
      <c r="AL281" s="84" t="str">
        <f t="shared" si="285"/>
        <v/>
      </c>
      <c r="AM281" s="18" t="str">
        <f t="shared" si="316"/>
        <v/>
      </c>
      <c r="AN281" s="79">
        <v>0</v>
      </c>
      <c r="AO281" s="80" t="str">
        <f t="shared" si="317"/>
        <v/>
      </c>
      <c r="AP281" s="80">
        <v>0</v>
      </c>
      <c r="AQ281" s="81" t="str">
        <f t="shared" si="286"/>
        <v/>
      </c>
      <c r="AR281" s="16" t="str">
        <f t="shared" si="318"/>
        <v/>
      </c>
    </row>
    <row r="282" spans="1:44" s="5" customFormat="1" ht="12.75" customHeight="1">
      <c r="A282" s="44" t="s">
        <v>106</v>
      </c>
      <c r="B282" s="40" t="s">
        <v>251</v>
      </c>
      <c r="C282" s="4"/>
      <c r="D282" s="51">
        <v>0.3</v>
      </c>
      <c r="E282" s="41" t="s">
        <v>318</v>
      </c>
      <c r="F282" s="92">
        <v>274</v>
      </c>
      <c r="G282" s="92">
        <v>249</v>
      </c>
      <c r="H282" s="124">
        <v>198</v>
      </c>
      <c r="I282" s="79">
        <v>221</v>
      </c>
      <c r="J282" s="80">
        <f t="shared" si="303"/>
        <v>198.9</v>
      </c>
      <c r="K282" s="80">
        <v>26</v>
      </c>
      <c r="L282" s="81">
        <f t="shared" si="304"/>
        <v>172</v>
      </c>
      <c r="M282" s="16">
        <f t="shared" si="305"/>
        <v>0.13524384112619409</v>
      </c>
      <c r="N282" s="82">
        <v>221</v>
      </c>
      <c r="O282" s="83">
        <f t="shared" si="306"/>
        <v>198.9</v>
      </c>
      <c r="P282" s="83">
        <v>22</v>
      </c>
      <c r="Q282" s="84">
        <f t="shared" si="307"/>
        <v>176</v>
      </c>
      <c r="R282" s="18">
        <f t="shared" si="308"/>
        <v>0.11513323278029162</v>
      </c>
      <c r="S282" s="124">
        <v>198</v>
      </c>
      <c r="T282" s="79">
        <v>0</v>
      </c>
      <c r="U282" s="80" t="str">
        <f t="shared" si="309"/>
        <v/>
      </c>
      <c r="V282" s="80">
        <v>0</v>
      </c>
      <c r="W282" s="81" t="str">
        <f t="shared" si="282"/>
        <v/>
      </c>
      <c r="X282" s="16" t="str">
        <f t="shared" si="310"/>
        <v/>
      </c>
      <c r="Y282" s="82">
        <v>232</v>
      </c>
      <c r="Z282" s="83">
        <f t="shared" si="311"/>
        <v>208.8</v>
      </c>
      <c r="AA282" s="83">
        <v>18</v>
      </c>
      <c r="AB282" s="84">
        <f t="shared" si="283"/>
        <v>180</v>
      </c>
      <c r="AC282" s="18">
        <f t="shared" si="312"/>
        <v>0.13793103448275867</v>
      </c>
      <c r="AD282" s="79" t="s">
        <v>235</v>
      </c>
      <c r="AE282" s="80" t="str">
        <f t="shared" si="313"/>
        <v/>
      </c>
      <c r="AF282" s="80">
        <v>0</v>
      </c>
      <c r="AG282" s="81" t="str">
        <f t="shared" si="284"/>
        <v/>
      </c>
      <c r="AH282" s="16" t="str">
        <f t="shared" si="314"/>
        <v/>
      </c>
      <c r="AI282" s="82">
        <v>0</v>
      </c>
      <c r="AJ282" s="83" t="str">
        <f t="shared" si="315"/>
        <v/>
      </c>
      <c r="AK282" s="83">
        <v>0</v>
      </c>
      <c r="AL282" s="84" t="str">
        <f t="shared" si="285"/>
        <v/>
      </c>
      <c r="AM282" s="18" t="str">
        <f t="shared" si="316"/>
        <v/>
      </c>
      <c r="AN282" s="79">
        <v>221</v>
      </c>
      <c r="AO282" s="80">
        <f t="shared" si="317"/>
        <v>198.9</v>
      </c>
      <c r="AP282" s="80">
        <v>22</v>
      </c>
      <c r="AQ282" s="81">
        <f t="shared" si="286"/>
        <v>176</v>
      </c>
      <c r="AR282" s="16">
        <f t="shared" si="318"/>
        <v>0.11513323278029162</v>
      </c>
    </row>
    <row r="283" spans="1:44" s="5" customFormat="1" ht="12.75" customHeight="1">
      <c r="A283" s="44" t="s">
        <v>104</v>
      </c>
      <c r="B283" s="40" t="s">
        <v>251</v>
      </c>
      <c r="C283" s="4" t="s">
        <v>5</v>
      </c>
      <c r="D283" s="51">
        <v>0.3</v>
      </c>
      <c r="E283" s="41" t="s">
        <v>318</v>
      </c>
      <c r="F283" s="92">
        <v>241</v>
      </c>
      <c r="G283" s="92">
        <v>0</v>
      </c>
      <c r="H283" s="124">
        <v>171</v>
      </c>
      <c r="I283" s="79" t="s">
        <v>235</v>
      </c>
      <c r="J283" s="80" t="str">
        <f t="shared" si="303"/>
        <v/>
      </c>
      <c r="K283" s="80">
        <v>0</v>
      </c>
      <c r="L283" s="81" t="str">
        <f t="shared" si="304"/>
        <v/>
      </c>
      <c r="M283" s="16" t="str">
        <f t="shared" si="305"/>
        <v/>
      </c>
      <c r="N283" s="82" t="s">
        <v>235</v>
      </c>
      <c r="O283" s="83" t="str">
        <f t="shared" si="306"/>
        <v/>
      </c>
      <c r="P283" s="83">
        <v>0</v>
      </c>
      <c r="Q283" s="84" t="str">
        <f t="shared" si="307"/>
        <v/>
      </c>
      <c r="R283" s="18" t="str">
        <f t="shared" si="308"/>
        <v/>
      </c>
      <c r="S283" s="124">
        <v>0</v>
      </c>
      <c r="T283" s="79">
        <v>0</v>
      </c>
      <c r="U283" s="80" t="str">
        <f t="shared" si="309"/>
        <v/>
      </c>
      <c r="V283" s="80">
        <v>0</v>
      </c>
      <c r="W283" s="81" t="str">
        <f t="shared" si="282"/>
        <v/>
      </c>
      <c r="X283" s="16" t="str">
        <f t="shared" si="310"/>
        <v/>
      </c>
      <c r="Y283" s="82">
        <v>0</v>
      </c>
      <c r="Z283" s="83" t="str">
        <f t="shared" si="311"/>
        <v/>
      </c>
      <c r="AA283" s="83">
        <v>0</v>
      </c>
      <c r="AB283" s="84" t="str">
        <f t="shared" si="283"/>
        <v/>
      </c>
      <c r="AC283" s="18" t="str">
        <f t="shared" si="312"/>
        <v/>
      </c>
      <c r="AD283" s="79">
        <v>0</v>
      </c>
      <c r="AE283" s="80" t="str">
        <f t="shared" si="313"/>
        <v/>
      </c>
      <c r="AF283" s="80">
        <v>0</v>
      </c>
      <c r="AG283" s="81" t="str">
        <f t="shared" si="284"/>
        <v/>
      </c>
      <c r="AH283" s="16" t="str">
        <f t="shared" si="314"/>
        <v/>
      </c>
      <c r="AI283" s="82">
        <v>0</v>
      </c>
      <c r="AJ283" s="83" t="str">
        <f t="shared" si="315"/>
        <v/>
      </c>
      <c r="AK283" s="83">
        <v>0</v>
      </c>
      <c r="AL283" s="84" t="str">
        <f t="shared" si="285"/>
        <v/>
      </c>
      <c r="AM283" s="18" t="str">
        <f t="shared" si="316"/>
        <v/>
      </c>
      <c r="AN283" s="79">
        <v>0</v>
      </c>
      <c r="AO283" s="80" t="str">
        <f t="shared" si="317"/>
        <v/>
      </c>
      <c r="AP283" s="80">
        <v>0</v>
      </c>
      <c r="AQ283" s="81" t="str">
        <f t="shared" si="286"/>
        <v/>
      </c>
      <c r="AR283" s="16" t="str">
        <f t="shared" si="318"/>
        <v/>
      </c>
    </row>
    <row r="284" spans="1:44" s="5" customFormat="1" ht="12.75" customHeight="1">
      <c r="A284" s="44" t="s">
        <v>212</v>
      </c>
      <c r="B284" s="40" t="s">
        <v>251</v>
      </c>
      <c r="C284" s="4"/>
      <c r="D284" s="51">
        <v>0.3</v>
      </c>
      <c r="E284" s="41" t="s">
        <v>319</v>
      </c>
      <c r="F284" s="92">
        <v>406</v>
      </c>
      <c r="G284" s="92">
        <v>369</v>
      </c>
      <c r="H284" s="124">
        <v>287</v>
      </c>
      <c r="I284" s="79">
        <v>277</v>
      </c>
      <c r="J284" s="80">
        <f t="shared" si="303"/>
        <v>249.3</v>
      </c>
      <c r="K284" s="80">
        <v>71</v>
      </c>
      <c r="L284" s="81">
        <f t="shared" si="304"/>
        <v>216</v>
      </c>
      <c r="M284" s="16">
        <f t="shared" si="305"/>
        <v>0.13357400722021665</v>
      </c>
      <c r="N284" s="82">
        <v>277</v>
      </c>
      <c r="O284" s="83">
        <f t="shared" si="306"/>
        <v>249.3</v>
      </c>
      <c r="P284" s="83">
        <v>71</v>
      </c>
      <c r="Q284" s="84">
        <f t="shared" si="307"/>
        <v>216</v>
      </c>
      <c r="R284" s="18">
        <f t="shared" si="308"/>
        <v>0.13357400722021665</v>
      </c>
      <c r="S284" s="124">
        <v>287</v>
      </c>
      <c r="T284" s="79">
        <v>0</v>
      </c>
      <c r="U284" s="80" t="str">
        <f t="shared" si="309"/>
        <v/>
      </c>
      <c r="V284" s="80">
        <v>0</v>
      </c>
      <c r="W284" s="81" t="str">
        <f t="shared" si="282"/>
        <v/>
      </c>
      <c r="X284" s="16" t="str">
        <f t="shared" si="310"/>
        <v/>
      </c>
      <c r="Y284" s="82">
        <v>321</v>
      </c>
      <c r="Z284" s="83">
        <f t="shared" si="311"/>
        <v>288.90000000000003</v>
      </c>
      <c r="AA284" s="83">
        <v>37</v>
      </c>
      <c r="AB284" s="84">
        <f t="shared" si="283"/>
        <v>250</v>
      </c>
      <c r="AC284" s="18">
        <f t="shared" si="312"/>
        <v>0.13464866735894784</v>
      </c>
      <c r="AD284" s="79">
        <v>332</v>
      </c>
      <c r="AE284" s="80">
        <f t="shared" si="313"/>
        <v>298.8</v>
      </c>
      <c r="AF284" s="80">
        <v>28</v>
      </c>
      <c r="AG284" s="81">
        <f t="shared" si="284"/>
        <v>259</v>
      </c>
      <c r="AH284" s="16">
        <f t="shared" si="314"/>
        <v>0.13319946452476578</v>
      </c>
      <c r="AI284" s="82">
        <v>0</v>
      </c>
      <c r="AJ284" s="83" t="str">
        <f t="shared" si="315"/>
        <v/>
      </c>
      <c r="AK284" s="83">
        <v>0</v>
      </c>
      <c r="AL284" s="84" t="str">
        <f t="shared" si="285"/>
        <v/>
      </c>
      <c r="AM284" s="18" t="str">
        <f t="shared" si="316"/>
        <v/>
      </c>
      <c r="AN284" s="79">
        <v>0</v>
      </c>
      <c r="AO284" s="80" t="str">
        <f t="shared" si="317"/>
        <v/>
      </c>
      <c r="AP284" s="80">
        <v>0</v>
      </c>
      <c r="AQ284" s="81" t="str">
        <f t="shared" si="286"/>
        <v/>
      </c>
      <c r="AR284" s="16" t="str">
        <f t="shared" si="318"/>
        <v/>
      </c>
    </row>
    <row r="285" spans="1:44" s="5" customFormat="1" ht="12.75" customHeight="1">
      <c r="A285" s="44" t="s">
        <v>107</v>
      </c>
      <c r="B285" s="40" t="s">
        <v>251</v>
      </c>
      <c r="C285" s="4"/>
      <c r="D285" s="51">
        <v>0.3</v>
      </c>
      <c r="E285" s="41" t="s">
        <v>319</v>
      </c>
      <c r="F285" s="92">
        <v>351</v>
      </c>
      <c r="G285" s="92">
        <v>319</v>
      </c>
      <c r="H285" s="124">
        <v>245</v>
      </c>
      <c r="I285" s="79">
        <v>243</v>
      </c>
      <c r="J285" s="80">
        <f t="shared" si="303"/>
        <v>218.70000000000002</v>
      </c>
      <c r="K285" s="80">
        <v>56</v>
      </c>
      <c r="L285" s="81">
        <f t="shared" si="304"/>
        <v>189</v>
      </c>
      <c r="M285" s="16">
        <f t="shared" si="305"/>
        <v>0.13580246913580254</v>
      </c>
      <c r="N285" s="82">
        <v>243</v>
      </c>
      <c r="O285" s="83">
        <f t="shared" si="306"/>
        <v>218.70000000000002</v>
      </c>
      <c r="P285" s="83">
        <v>55</v>
      </c>
      <c r="Q285" s="84">
        <f t="shared" si="307"/>
        <v>190</v>
      </c>
      <c r="R285" s="18">
        <f t="shared" si="308"/>
        <v>0.13122999542752636</v>
      </c>
      <c r="S285" s="124">
        <v>245</v>
      </c>
      <c r="T285" s="79">
        <v>0</v>
      </c>
      <c r="U285" s="80" t="str">
        <f t="shared" si="309"/>
        <v/>
      </c>
      <c r="V285" s="80">
        <v>0</v>
      </c>
      <c r="W285" s="81" t="str">
        <f t="shared" si="282"/>
        <v/>
      </c>
      <c r="X285" s="16" t="str">
        <f t="shared" si="310"/>
        <v/>
      </c>
      <c r="Y285" s="82">
        <v>266</v>
      </c>
      <c r="Z285" s="83">
        <f t="shared" si="311"/>
        <v>239.4</v>
      </c>
      <c r="AA285" s="83">
        <v>40</v>
      </c>
      <c r="AB285" s="84">
        <f t="shared" si="283"/>
        <v>205</v>
      </c>
      <c r="AC285" s="18">
        <f t="shared" si="312"/>
        <v>0.14369256474519634</v>
      </c>
      <c r="AD285" s="79">
        <v>277</v>
      </c>
      <c r="AE285" s="80">
        <f t="shared" si="313"/>
        <v>249.3</v>
      </c>
      <c r="AF285" s="80">
        <v>32</v>
      </c>
      <c r="AG285" s="81">
        <f t="shared" si="284"/>
        <v>213</v>
      </c>
      <c r="AH285" s="16">
        <f t="shared" si="314"/>
        <v>0.1456077015643803</v>
      </c>
      <c r="AI285" s="82">
        <v>0</v>
      </c>
      <c r="AJ285" s="83" t="str">
        <f t="shared" si="315"/>
        <v/>
      </c>
      <c r="AK285" s="83">
        <v>0</v>
      </c>
      <c r="AL285" s="84" t="str">
        <f t="shared" si="285"/>
        <v/>
      </c>
      <c r="AM285" s="18" t="str">
        <f t="shared" si="316"/>
        <v/>
      </c>
      <c r="AN285" s="79">
        <v>0</v>
      </c>
      <c r="AO285" s="80" t="str">
        <f t="shared" si="317"/>
        <v/>
      </c>
      <c r="AP285" s="80">
        <v>0</v>
      </c>
      <c r="AQ285" s="81" t="str">
        <f t="shared" si="286"/>
        <v/>
      </c>
      <c r="AR285" s="16" t="str">
        <f t="shared" si="318"/>
        <v/>
      </c>
    </row>
    <row r="286" spans="1:44" s="5" customFormat="1" ht="12.75" customHeight="1">
      <c r="A286" s="44" t="s">
        <v>112</v>
      </c>
      <c r="B286" s="40" t="s">
        <v>251</v>
      </c>
      <c r="C286" s="4"/>
      <c r="D286" s="51">
        <v>0.3</v>
      </c>
      <c r="E286" s="41" t="s">
        <v>320</v>
      </c>
      <c r="F286" s="92">
        <v>439</v>
      </c>
      <c r="G286" s="92">
        <v>399</v>
      </c>
      <c r="H286" s="124">
        <v>307</v>
      </c>
      <c r="I286" s="79">
        <v>310</v>
      </c>
      <c r="J286" s="80">
        <f t="shared" si="303"/>
        <v>279</v>
      </c>
      <c r="K286" s="80">
        <v>62</v>
      </c>
      <c r="L286" s="81">
        <f t="shared" si="304"/>
        <v>245</v>
      </c>
      <c r="M286" s="16">
        <f t="shared" si="305"/>
        <v>0.12186379928315412</v>
      </c>
      <c r="N286" s="82">
        <v>310</v>
      </c>
      <c r="O286" s="83">
        <f t="shared" si="306"/>
        <v>279</v>
      </c>
      <c r="P286" s="83">
        <v>65</v>
      </c>
      <c r="Q286" s="84">
        <f t="shared" si="307"/>
        <v>242</v>
      </c>
      <c r="R286" s="18">
        <f t="shared" si="308"/>
        <v>0.13261648745519714</v>
      </c>
      <c r="S286" s="124">
        <v>307</v>
      </c>
      <c r="T286" s="79">
        <v>0</v>
      </c>
      <c r="U286" s="80" t="str">
        <f t="shared" si="309"/>
        <v/>
      </c>
      <c r="V286" s="80">
        <v>0</v>
      </c>
      <c r="W286" s="81" t="str">
        <f t="shared" si="282"/>
        <v/>
      </c>
      <c r="X286" s="16" t="str">
        <f t="shared" si="310"/>
        <v/>
      </c>
      <c r="Y286" s="82">
        <v>332</v>
      </c>
      <c r="Z286" s="83">
        <f t="shared" si="311"/>
        <v>298.8</v>
      </c>
      <c r="AA286" s="83">
        <v>51</v>
      </c>
      <c r="AB286" s="84">
        <f t="shared" si="283"/>
        <v>256</v>
      </c>
      <c r="AC286" s="18">
        <f t="shared" si="312"/>
        <v>0.14323962516733604</v>
      </c>
      <c r="AD286" s="79">
        <v>366</v>
      </c>
      <c r="AE286" s="80">
        <f t="shared" si="313"/>
        <v>329.40000000000003</v>
      </c>
      <c r="AF286" s="80">
        <v>25</v>
      </c>
      <c r="AG286" s="81">
        <f t="shared" si="284"/>
        <v>282</v>
      </c>
      <c r="AH286" s="16">
        <f t="shared" si="314"/>
        <v>0.14389799635701284</v>
      </c>
      <c r="AI286" s="82">
        <v>0</v>
      </c>
      <c r="AJ286" s="83" t="str">
        <f t="shared" si="315"/>
        <v/>
      </c>
      <c r="AK286" s="83">
        <v>0</v>
      </c>
      <c r="AL286" s="84" t="str">
        <f t="shared" si="285"/>
        <v/>
      </c>
      <c r="AM286" s="18" t="str">
        <f t="shared" si="316"/>
        <v/>
      </c>
      <c r="AN286" s="79">
        <v>0</v>
      </c>
      <c r="AO286" s="80" t="str">
        <f t="shared" si="317"/>
        <v/>
      </c>
      <c r="AP286" s="80">
        <v>0</v>
      </c>
      <c r="AQ286" s="81" t="str">
        <f t="shared" si="286"/>
        <v/>
      </c>
      <c r="AR286" s="16" t="str">
        <f t="shared" si="318"/>
        <v/>
      </c>
    </row>
    <row r="287" spans="1:44" s="5" customFormat="1" ht="12.75" customHeight="1">
      <c r="A287" s="44" t="s">
        <v>109</v>
      </c>
      <c r="B287" s="40" t="s">
        <v>251</v>
      </c>
      <c r="C287" s="4"/>
      <c r="D287" s="51">
        <v>0.3</v>
      </c>
      <c r="E287" s="41" t="s">
        <v>320</v>
      </c>
      <c r="F287" s="92">
        <v>329</v>
      </c>
      <c r="G287" s="92">
        <v>299</v>
      </c>
      <c r="H287" s="124">
        <v>229</v>
      </c>
      <c r="I287" s="79" t="s">
        <v>235</v>
      </c>
      <c r="J287" s="80" t="str">
        <f t="shared" si="303"/>
        <v/>
      </c>
      <c r="K287" s="80">
        <v>0</v>
      </c>
      <c r="L287" s="81" t="str">
        <f t="shared" si="304"/>
        <v/>
      </c>
      <c r="M287" s="16" t="str">
        <f t="shared" si="305"/>
        <v/>
      </c>
      <c r="N287" s="82" t="s">
        <v>235</v>
      </c>
      <c r="O287" s="83" t="str">
        <f t="shared" si="306"/>
        <v/>
      </c>
      <c r="P287" s="83">
        <v>0</v>
      </c>
      <c r="Q287" s="84" t="str">
        <f t="shared" si="307"/>
        <v/>
      </c>
      <c r="R287" s="18" t="str">
        <f t="shared" si="308"/>
        <v/>
      </c>
      <c r="S287" s="124">
        <v>229</v>
      </c>
      <c r="T287" s="79">
        <v>0</v>
      </c>
      <c r="U287" s="80" t="str">
        <f t="shared" si="309"/>
        <v/>
      </c>
      <c r="V287" s="80">
        <v>0</v>
      </c>
      <c r="W287" s="81" t="str">
        <f t="shared" si="282"/>
        <v/>
      </c>
      <c r="X287" s="16" t="str">
        <f t="shared" si="310"/>
        <v/>
      </c>
      <c r="Y287" s="82">
        <v>0</v>
      </c>
      <c r="Z287" s="83" t="str">
        <f t="shared" si="311"/>
        <v/>
      </c>
      <c r="AA287" s="83">
        <v>0</v>
      </c>
      <c r="AB287" s="84" t="str">
        <f t="shared" si="283"/>
        <v/>
      </c>
      <c r="AC287" s="18" t="str">
        <f t="shared" si="312"/>
        <v/>
      </c>
      <c r="AD287" s="79">
        <v>0</v>
      </c>
      <c r="AE287" s="80" t="str">
        <f t="shared" si="313"/>
        <v/>
      </c>
      <c r="AF287" s="80">
        <v>0</v>
      </c>
      <c r="AG287" s="81" t="str">
        <f t="shared" si="284"/>
        <v/>
      </c>
      <c r="AH287" s="16" t="str">
        <f t="shared" si="314"/>
        <v/>
      </c>
      <c r="AI287" s="82">
        <v>0</v>
      </c>
      <c r="AJ287" s="83" t="str">
        <f t="shared" si="315"/>
        <v/>
      </c>
      <c r="AK287" s="83">
        <v>0</v>
      </c>
      <c r="AL287" s="84" t="str">
        <f t="shared" si="285"/>
        <v/>
      </c>
      <c r="AM287" s="18" t="str">
        <f t="shared" si="316"/>
        <v/>
      </c>
      <c r="AN287" s="79">
        <v>0</v>
      </c>
      <c r="AO287" s="80" t="str">
        <f t="shared" si="317"/>
        <v/>
      </c>
      <c r="AP287" s="80">
        <v>0</v>
      </c>
      <c r="AQ287" s="81" t="str">
        <f t="shared" si="286"/>
        <v/>
      </c>
      <c r="AR287" s="16" t="str">
        <f t="shared" si="318"/>
        <v/>
      </c>
    </row>
    <row r="288" spans="1:44" s="5" customFormat="1" ht="12.75" customHeight="1">
      <c r="A288" s="44" t="s">
        <v>110</v>
      </c>
      <c r="B288" s="40" t="s">
        <v>251</v>
      </c>
      <c r="C288" s="4"/>
      <c r="D288" s="51">
        <v>0.3</v>
      </c>
      <c r="E288" s="41" t="s">
        <v>320</v>
      </c>
      <c r="F288" s="92">
        <v>384</v>
      </c>
      <c r="G288" s="92">
        <v>349</v>
      </c>
      <c r="H288" s="124">
        <v>268</v>
      </c>
      <c r="I288" s="79">
        <v>277</v>
      </c>
      <c r="J288" s="80">
        <f t="shared" si="303"/>
        <v>249.3</v>
      </c>
      <c r="K288" s="80">
        <v>50</v>
      </c>
      <c r="L288" s="81">
        <f t="shared" si="304"/>
        <v>218</v>
      </c>
      <c r="M288" s="16">
        <f t="shared" si="305"/>
        <v>0.12555154432410753</v>
      </c>
      <c r="N288" s="82">
        <v>277</v>
      </c>
      <c r="O288" s="83">
        <f t="shared" si="306"/>
        <v>249.3</v>
      </c>
      <c r="P288" s="83">
        <v>52</v>
      </c>
      <c r="Q288" s="84">
        <f t="shared" si="307"/>
        <v>216</v>
      </c>
      <c r="R288" s="18">
        <f t="shared" si="308"/>
        <v>0.13357400722021665</v>
      </c>
      <c r="S288" s="124">
        <v>268</v>
      </c>
      <c r="T288" s="79">
        <v>0</v>
      </c>
      <c r="U288" s="80" t="str">
        <f t="shared" si="309"/>
        <v/>
      </c>
      <c r="V288" s="80">
        <v>0</v>
      </c>
      <c r="W288" s="81" t="str">
        <f t="shared" si="282"/>
        <v/>
      </c>
      <c r="X288" s="16" t="str">
        <f t="shared" si="310"/>
        <v/>
      </c>
      <c r="Y288" s="82">
        <v>310</v>
      </c>
      <c r="Z288" s="83">
        <f t="shared" si="311"/>
        <v>279</v>
      </c>
      <c r="AA288" s="83">
        <v>29</v>
      </c>
      <c r="AB288" s="84">
        <f t="shared" si="283"/>
        <v>239</v>
      </c>
      <c r="AC288" s="18">
        <f t="shared" si="312"/>
        <v>0.14336917562724014</v>
      </c>
      <c r="AD288" s="79">
        <v>310</v>
      </c>
      <c r="AE288" s="80">
        <f t="shared" si="313"/>
        <v>279</v>
      </c>
      <c r="AF288" s="80">
        <v>29</v>
      </c>
      <c r="AG288" s="81">
        <f t="shared" si="284"/>
        <v>239</v>
      </c>
      <c r="AH288" s="16">
        <f t="shared" si="314"/>
        <v>0.14336917562724014</v>
      </c>
      <c r="AI288" s="82">
        <v>0</v>
      </c>
      <c r="AJ288" s="83" t="str">
        <f t="shared" si="315"/>
        <v/>
      </c>
      <c r="AK288" s="83">
        <v>0</v>
      </c>
      <c r="AL288" s="84" t="str">
        <f t="shared" si="285"/>
        <v/>
      </c>
      <c r="AM288" s="18" t="str">
        <f t="shared" si="316"/>
        <v/>
      </c>
      <c r="AN288" s="79">
        <v>0</v>
      </c>
      <c r="AO288" s="80" t="str">
        <f t="shared" si="317"/>
        <v/>
      </c>
      <c r="AP288" s="80">
        <v>0</v>
      </c>
      <c r="AQ288" s="81" t="str">
        <f t="shared" si="286"/>
        <v/>
      </c>
      <c r="AR288" s="16" t="str">
        <f t="shared" si="318"/>
        <v/>
      </c>
    </row>
    <row r="289" spans="1:44" s="5" customFormat="1" ht="12.75" customHeight="1">
      <c r="A289" s="44" t="s">
        <v>108</v>
      </c>
      <c r="B289" s="40" t="s">
        <v>251</v>
      </c>
      <c r="C289" s="4"/>
      <c r="D289" s="51">
        <v>0.3</v>
      </c>
      <c r="E289" s="41" t="s">
        <v>320</v>
      </c>
      <c r="F289" s="92">
        <v>329</v>
      </c>
      <c r="G289" s="92">
        <v>299</v>
      </c>
      <c r="H289" s="124">
        <v>229</v>
      </c>
      <c r="I289" s="79" t="s">
        <v>235</v>
      </c>
      <c r="J289" s="80" t="str">
        <f t="shared" si="303"/>
        <v/>
      </c>
      <c r="K289" s="80">
        <v>0</v>
      </c>
      <c r="L289" s="81" t="str">
        <f t="shared" si="304"/>
        <v/>
      </c>
      <c r="M289" s="16" t="str">
        <f t="shared" si="305"/>
        <v/>
      </c>
      <c r="N289" s="82" t="s">
        <v>235</v>
      </c>
      <c r="O289" s="83" t="str">
        <f t="shared" si="306"/>
        <v/>
      </c>
      <c r="P289" s="83">
        <v>0</v>
      </c>
      <c r="Q289" s="84" t="str">
        <f t="shared" si="307"/>
        <v/>
      </c>
      <c r="R289" s="18" t="str">
        <f t="shared" si="308"/>
        <v/>
      </c>
      <c r="S289" s="124">
        <v>229</v>
      </c>
      <c r="T289" s="79">
        <v>0</v>
      </c>
      <c r="U289" s="80" t="str">
        <f t="shared" si="309"/>
        <v/>
      </c>
      <c r="V289" s="80">
        <v>0</v>
      </c>
      <c r="W289" s="81" t="str">
        <f t="shared" si="282"/>
        <v/>
      </c>
      <c r="X289" s="16" t="str">
        <f t="shared" si="310"/>
        <v/>
      </c>
      <c r="Y289" s="82">
        <v>0</v>
      </c>
      <c r="Z289" s="83" t="str">
        <f t="shared" si="311"/>
        <v/>
      </c>
      <c r="AA289" s="83">
        <v>0</v>
      </c>
      <c r="AB289" s="84" t="str">
        <f t="shared" si="283"/>
        <v/>
      </c>
      <c r="AC289" s="18" t="str">
        <f t="shared" si="312"/>
        <v/>
      </c>
      <c r="AD289" s="79">
        <v>0</v>
      </c>
      <c r="AE289" s="80" t="str">
        <f t="shared" si="313"/>
        <v/>
      </c>
      <c r="AF289" s="80">
        <v>0</v>
      </c>
      <c r="AG289" s="81" t="str">
        <f t="shared" si="284"/>
        <v/>
      </c>
      <c r="AH289" s="16" t="str">
        <f t="shared" si="314"/>
        <v/>
      </c>
      <c r="AI289" s="82">
        <v>0</v>
      </c>
      <c r="AJ289" s="83" t="str">
        <f t="shared" si="315"/>
        <v/>
      </c>
      <c r="AK289" s="83">
        <v>0</v>
      </c>
      <c r="AL289" s="84" t="str">
        <f t="shared" si="285"/>
        <v/>
      </c>
      <c r="AM289" s="18" t="str">
        <f t="shared" si="316"/>
        <v/>
      </c>
      <c r="AN289" s="79">
        <v>0</v>
      </c>
      <c r="AO289" s="80" t="str">
        <f t="shared" si="317"/>
        <v/>
      </c>
      <c r="AP289" s="80">
        <v>0</v>
      </c>
      <c r="AQ289" s="81" t="str">
        <f t="shared" si="286"/>
        <v/>
      </c>
      <c r="AR289" s="16" t="str">
        <f t="shared" si="318"/>
        <v/>
      </c>
    </row>
    <row r="290" spans="1:44" s="5" customFormat="1" ht="12.75" customHeight="1">
      <c r="A290" s="44" t="s">
        <v>116</v>
      </c>
      <c r="B290" s="40" t="s">
        <v>251</v>
      </c>
      <c r="C290" s="4"/>
      <c r="D290" s="51">
        <v>0.3</v>
      </c>
      <c r="E290" s="41" t="s">
        <v>321</v>
      </c>
      <c r="F290" s="92">
        <v>659</v>
      </c>
      <c r="G290" s="92">
        <v>599</v>
      </c>
      <c r="H290" s="124">
        <v>450</v>
      </c>
      <c r="I290" s="79">
        <v>0</v>
      </c>
      <c r="J290" s="80" t="str">
        <f t="shared" si="303"/>
        <v/>
      </c>
      <c r="K290" s="80">
        <v>0</v>
      </c>
      <c r="L290" s="81" t="str">
        <f t="shared" si="304"/>
        <v/>
      </c>
      <c r="M290" s="16" t="str">
        <f t="shared" si="305"/>
        <v/>
      </c>
      <c r="N290" s="82">
        <v>0</v>
      </c>
      <c r="O290" s="83" t="str">
        <f t="shared" si="306"/>
        <v/>
      </c>
      <c r="P290" s="83">
        <v>0</v>
      </c>
      <c r="Q290" s="84" t="str">
        <f t="shared" si="307"/>
        <v/>
      </c>
      <c r="R290" s="18" t="str">
        <f t="shared" si="308"/>
        <v/>
      </c>
      <c r="S290" s="124">
        <v>450</v>
      </c>
      <c r="T290" s="79">
        <v>0</v>
      </c>
      <c r="U290" s="80" t="str">
        <f t="shared" si="309"/>
        <v/>
      </c>
      <c r="V290" s="80">
        <v>0</v>
      </c>
      <c r="W290" s="81" t="str">
        <f t="shared" si="282"/>
        <v/>
      </c>
      <c r="X290" s="16" t="str">
        <f t="shared" si="310"/>
        <v/>
      </c>
      <c r="Y290" s="82">
        <v>0</v>
      </c>
      <c r="Z290" s="83" t="str">
        <f t="shared" si="311"/>
        <v/>
      </c>
      <c r="AA290" s="83">
        <v>0</v>
      </c>
      <c r="AB290" s="84" t="str">
        <f t="shared" si="283"/>
        <v/>
      </c>
      <c r="AC290" s="18" t="str">
        <f t="shared" si="312"/>
        <v/>
      </c>
      <c r="AD290" s="79">
        <v>499</v>
      </c>
      <c r="AE290" s="80">
        <f t="shared" si="313"/>
        <v>449.1</v>
      </c>
      <c r="AF290" s="80">
        <v>74</v>
      </c>
      <c r="AG290" s="81">
        <f t="shared" si="284"/>
        <v>376</v>
      </c>
      <c r="AH290" s="16">
        <f t="shared" si="314"/>
        <v>0.16276998441327103</v>
      </c>
      <c r="AI290" s="82">
        <v>0</v>
      </c>
      <c r="AJ290" s="83" t="str">
        <f t="shared" si="315"/>
        <v/>
      </c>
      <c r="AK290" s="83">
        <v>0</v>
      </c>
      <c r="AL290" s="84" t="str">
        <f t="shared" si="285"/>
        <v/>
      </c>
      <c r="AM290" s="18" t="str">
        <f t="shared" si="316"/>
        <v/>
      </c>
      <c r="AN290" s="79">
        <v>0</v>
      </c>
      <c r="AO290" s="80" t="str">
        <f t="shared" si="317"/>
        <v/>
      </c>
      <c r="AP290" s="80">
        <v>0</v>
      </c>
      <c r="AQ290" s="81" t="str">
        <f t="shared" si="286"/>
        <v/>
      </c>
      <c r="AR290" s="16" t="str">
        <f t="shared" si="318"/>
        <v/>
      </c>
    </row>
    <row r="291" spans="1:44" s="5" customFormat="1" ht="12.75" customHeight="1">
      <c r="A291" s="44" t="s">
        <v>213</v>
      </c>
      <c r="B291" s="40" t="s">
        <v>251</v>
      </c>
      <c r="C291" s="4" t="s">
        <v>5</v>
      </c>
      <c r="D291" s="51">
        <v>0.3</v>
      </c>
      <c r="E291" s="41" t="s">
        <v>317</v>
      </c>
      <c r="F291" s="92">
        <v>549</v>
      </c>
      <c r="G291" s="92">
        <v>0</v>
      </c>
      <c r="H291" s="124">
        <v>349</v>
      </c>
      <c r="I291" s="79" t="s">
        <v>235</v>
      </c>
      <c r="J291" s="80" t="str">
        <f t="shared" si="303"/>
        <v/>
      </c>
      <c r="K291" s="80">
        <v>0</v>
      </c>
      <c r="L291" s="81" t="str">
        <f t="shared" si="304"/>
        <v/>
      </c>
      <c r="M291" s="16" t="str">
        <f t="shared" si="305"/>
        <v/>
      </c>
      <c r="N291" s="82" t="s">
        <v>235</v>
      </c>
      <c r="O291" s="83" t="str">
        <f t="shared" si="306"/>
        <v/>
      </c>
      <c r="P291" s="83">
        <v>0</v>
      </c>
      <c r="Q291" s="84" t="str">
        <f t="shared" si="307"/>
        <v/>
      </c>
      <c r="R291" s="18" t="str">
        <f t="shared" si="308"/>
        <v/>
      </c>
      <c r="S291" s="124">
        <v>0</v>
      </c>
      <c r="T291" s="79">
        <v>0</v>
      </c>
      <c r="U291" s="80" t="str">
        <f t="shared" si="309"/>
        <v/>
      </c>
      <c r="V291" s="80">
        <v>0</v>
      </c>
      <c r="W291" s="81" t="str">
        <f t="shared" si="282"/>
        <v/>
      </c>
      <c r="X291" s="16" t="str">
        <f t="shared" si="310"/>
        <v/>
      </c>
      <c r="Y291" s="82">
        <v>0</v>
      </c>
      <c r="Z291" s="83" t="str">
        <f t="shared" si="311"/>
        <v/>
      </c>
      <c r="AA291" s="83">
        <v>0</v>
      </c>
      <c r="AB291" s="84" t="str">
        <f t="shared" si="283"/>
        <v/>
      </c>
      <c r="AC291" s="18" t="str">
        <f t="shared" si="312"/>
        <v/>
      </c>
      <c r="AD291" s="79">
        <v>0</v>
      </c>
      <c r="AE291" s="80" t="str">
        <f t="shared" si="313"/>
        <v/>
      </c>
      <c r="AF291" s="80">
        <v>0</v>
      </c>
      <c r="AG291" s="81" t="str">
        <f t="shared" si="284"/>
        <v/>
      </c>
      <c r="AH291" s="16" t="str">
        <f t="shared" si="314"/>
        <v/>
      </c>
      <c r="AI291" s="82">
        <v>0</v>
      </c>
      <c r="AJ291" s="83" t="str">
        <f t="shared" si="315"/>
        <v/>
      </c>
      <c r="AK291" s="83">
        <v>0</v>
      </c>
      <c r="AL291" s="84" t="str">
        <f t="shared" si="285"/>
        <v/>
      </c>
      <c r="AM291" s="18" t="str">
        <f t="shared" si="316"/>
        <v/>
      </c>
      <c r="AN291" s="79">
        <v>0</v>
      </c>
      <c r="AO291" s="80" t="str">
        <f t="shared" si="317"/>
        <v/>
      </c>
      <c r="AP291" s="80">
        <v>0</v>
      </c>
      <c r="AQ291" s="81" t="str">
        <f t="shared" si="286"/>
        <v/>
      </c>
      <c r="AR291" s="16" t="str">
        <f t="shared" si="318"/>
        <v/>
      </c>
    </row>
    <row r="292" spans="1:44" s="5" customFormat="1" ht="12.75" customHeight="1">
      <c r="A292" s="44" t="s">
        <v>269</v>
      </c>
      <c r="B292" s="40" t="s">
        <v>251</v>
      </c>
      <c r="C292" s="4"/>
      <c r="D292" s="51">
        <v>0.3</v>
      </c>
      <c r="E292" s="41" t="s">
        <v>317</v>
      </c>
      <c r="F292" s="92">
        <v>604</v>
      </c>
      <c r="G292" s="92">
        <v>549</v>
      </c>
      <c r="H292" s="124">
        <v>427</v>
      </c>
      <c r="I292" s="79">
        <v>410</v>
      </c>
      <c r="J292" s="80">
        <f t="shared" si="303"/>
        <v>369</v>
      </c>
      <c r="K292" s="80">
        <v>108</v>
      </c>
      <c r="L292" s="81">
        <f t="shared" si="304"/>
        <v>319</v>
      </c>
      <c r="M292" s="16">
        <f t="shared" si="305"/>
        <v>0.13550135501355012</v>
      </c>
      <c r="N292" s="82">
        <v>410</v>
      </c>
      <c r="O292" s="83">
        <f t="shared" si="306"/>
        <v>369</v>
      </c>
      <c r="P292" s="83">
        <v>108</v>
      </c>
      <c r="Q292" s="84">
        <f t="shared" si="307"/>
        <v>319</v>
      </c>
      <c r="R292" s="18">
        <f t="shared" si="308"/>
        <v>0.13550135501355012</v>
      </c>
      <c r="S292" s="124">
        <v>427</v>
      </c>
      <c r="T292" s="79">
        <v>0</v>
      </c>
      <c r="U292" s="80" t="str">
        <f t="shared" si="309"/>
        <v/>
      </c>
      <c r="V292" s="80">
        <v>0</v>
      </c>
      <c r="W292" s="81" t="str">
        <f t="shared" si="282"/>
        <v/>
      </c>
      <c r="X292" s="16" t="str">
        <f t="shared" si="310"/>
        <v/>
      </c>
      <c r="Y292" s="82">
        <v>443</v>
      </c>
      <c r="Z292" s="83">
        <f t="shared" si="311"/>
        <v>398.7</v>
      </c>
      <c r="AA292" s="83">
        <v>81</v>
      </c>
      <c r="AB292" s="84">
        <f t="shared" si="283"/>
        <v>346</v>
      </c>
      <c r="AC292" s="18">
        <f t="shared" si="312"/>
        <v>0.13217958364685226</v>
      </c>
      <c r="AD292" s="79" t="s">
        <v>235</v>
      </c>
      <c r="AE292" s="80" t="str">
        <f t="shared" si="313"/>
        <v/>
      </c>
      <c r="AF292" s="80">
        <v>0</v>
      </c>
      <c r="AG292" s="81" t="str">
        <f t="shared" si="284"/>
        <v/>
      </c>
      <c r="AH292" s="16" t="str">
        <f t="shared" si="314"/>
        <v/>
      </c>
      <c r="AI292" s="82">
        <v>0</v>
      </c>
      <c r="AJ292" s="83" t="str">
        <f t="shared" si="315"/>
        <v/>
      </c>
      <c r="AK292" s="83">
        <v>0</v>
      </c>
      <c r="AL292" s="84" t="str">
        <f t="shared" si="285"/>
        <v/>
      </c>
      <c r="AM292" s="18" t="str">
        <f t="shared" si="316"/>
        <v/>
      </c>
      <c r="AN292" s="79">
        <v>499</v>
      </c>
      <c r="AO292" s="80">
        <f t="shared" si="317"/>
        <v>449.1</v>
      </c>
      <c r="AP292" s="80">
        <v>38</v>
      </c>
      <c r="AQ292" s="81">
        <f t="shared" si="286"/>
        <v>389</v>
      </c>
      <c r="AR292" s="16">
        <f t="shared" si="318"/>
        <v>0.13382320195947456</v>
      </c>
    </row>
    <row r="293" spans="1:44" s="5" customFormat="1" ht="12.75" customHeight="1" thickBot="1">
      <c r="A293" s="45" t="s">
        <v>111</v>
      </c>
      <c r="B293" s="38" t="s">
        <v>251</v>
      </c>
      <c r="C293" s="9"/>
      <c r="D293" s="52">
        <v>0.3</v>
      </c>
      <c r="E293" s="2" t="s">
        <v>317</v>
      </c>
      <c r="F293" s="93">
        <v>494</v>
      </c>
      <c r="G293" s="93">
        <v>449</v>
      </c>
      <c r="H293" s="126">
        <v>345</v>
      </c>
      <c r="I293" s="86">
        <v>332</v>
      </c>
      <c r="J293" s="87">
        <f t="shared" si="303"/>
        <v>298.8</v>
      </c>
      <c r="K293" s="87">
        <v>87</v>
      </c>
      <c r="L293" s="88">
        <f t="shared" si="304"/>
        <v>258</v>
      </c>
      <c r="M293" s="17">
        <f t="shared" si="305"/>
        <v>0.13654618473895586</v>
      </c>
      <c r="N293" s="89">
        <v>332</v>
      </c>
      <c r="O293" s="90">
        <f t="shared" si="306"/>
        <v>298.8</v>
      </c>
      <c r="P293" s="90">
        <v>86</v>
      </c>
      <c r="Q293" s="91">
        <f t="shared" si="307"/>
        <v>259</v>
      </c>
      <c r="R293" s="19">
        <f t="shared" si="308"/>
        <v>0.13319946452476578</v>
      </c>
      <c r="S293" s="126">
        <v>345</v>
      </c>
      <c r="T293" s="86">
        <v>0</v>
      </c>
      <c r="U293" s="87" t="str">
        <f t="shared" si="309"/>
        <v/>
      </c>
      <c r="V293" s="87">
        <v>0</v>
      </c>
      <c r="W293" s="88" t="str">
        <f t="shared" si="282"/>
        <v/>
      </c>
      <c r="X293" s="17" t="str">
        <f t="shared" si="310"/>
        <v/>
      </c>
      <c r="Y293" s="89">
        <v>0</v>
      </c>
      <c r="Z293" s="90" t="str">
        <f t="shared" si="311"/>
        <v/>
      </c>
      <c r="AA293" s="90">
        <v>0</v>
      </c>
      <c r="AB293" s="91" t="str">
        <f t="shared" si="283"/>
        <v/>
      </c>
      <c r="AC293" s="19" t="str">
        <f t="shared" si="312"/>
        <v/>
      </c>
      <c r="AD293" s="86" t="s">
        <v>235</v>
      </c>
      <c r="AE293" s="87" t="str">
        <f t="shared" si="313"/>
        <v/>
      </c>
      <c r="AF293" s="87">
        <v>0</v>
      </c>
      <c r="AG293" s="88" t="str">
        <f t="shared" si="284"/>
        <v/>
      </c>
      <c r="AH293" s="17" t="str">
        <f t="shared" si="314"/>
        <v/>
      </c>
      <c r="AI293" s="89">
        <v>0</v>
      </c>
      <c r="AJ293" s="90" t="str">
        <f t="shared" si="315"/>
        <v/>
      </c>
      <c r="AK293" s="90">
        <v>0</v>
      </c>
      <c r="AL293" s="91" t="str">
        <f t="shared" si="285"/>
        <v/>
      </c>
      <c r="AM293" s="19" t="str">
        <f t="shared" si="316"/>
        <v/>
      </c>
      <c r="AN293" s="86">
        <v>388</v>
      </c>
      <c r="AO293" s="87">
        <f t="shared" si="317"/>
        <v>349.2</v>
      </c>
      <c r="AP293" s="87">
        <v>46</v>
      </c>
      <c r="AQ293" s="88">
        <f t="shared" si="286"/>
        <v>299</v>
      </c>
      <c r="AR293" s="17">
        <f t="shared" si="318"/>
        <v>0.14375715922107671</v>
      </c>
    </row>
    <row r="294" spans="1:44" s="5" customFormat="1" ht="12.75" customHeight="1">
      <c r="A294" s="44" t="s">
        <v>215</v>
      </c>
      <c r="B294" s="40" t="s">
        <v>363</v>
      </c>
      <c r="C294" s="4"/>
      <c r="D294" s="51">
        <v>0.22</v>
      </c>
      <c r="E294" s="41" t="s">
        <v>322</v>
      </c>
      <c r="F294" s="92">
        <v>285</v>
      </c>
      <c r="G294" s="92">
        <v>259</v>
      </c>
      <c r="H294" s="124">
        <v>195</v>
      </c>
      <c r="I294" s="79">
        <v>221</v>
      </c>
      <c r="J294" s="80">
        <f t="shared" ref="J294:J300" si="319">IFERROR(IF(I294&gt;1,I294*0.9,""),"")</f>
        <v>198.9</v>
      </c>
      <c r="K294" s="80">
        <v>25</v>
      </c>
      <c r="L294" s="81">
        <f t="shared" ref="L294:L300" si="320">IFERROR(IF(K294&gt;1,($H294-K294),""),"")</f>
        <v>170</v>
      </c>
      <c r="M294" s="16">
        <f t="shared" ref="M294:M300" si="321">IFERROR(IF((IFERROR(IF(K294&gt;1,(J294-L294)/J294,""),(($G294*0.9)-L294)/($G294*0.9)))&gt;1%,IFERROR(IF(K294&gt;1,(J294-L294)/J294,""),(($G294*0.9)-L294)/($G294*0.9)),""),"")</f>
        <v>0.14529914529914531</v>
      </c>
      <c r="N294" s="82">
        <v>199</v>
      </c>
      <c r="O294" s="83">
        <f t="shared" ref="O294:O300" si="322">IFERROR(IF(N294&gt;1,N294*0.9,""),"")</f>
        <v>179.1</v>
      </c>
      <c r="P294" s="83">
        <v>43</v>
      </c>
      <c r="Q294" s="84">
        <f t="shared" ref="Q294:Q300" si="323">IFERROR(IF(P294&gt;1,($H294-P294),""),"")</f>
        <v>152</v>
      </c>
      <c r="R294" s="18">
        <f t="shared" ref="R294:R300" si="324">IFERROR(IF((IFERROR(IF(P294&gt;1,(O294-Q294)/O294,""),(($G294*0.9)-Q294)/($G294*0.9)))&gt;1%,IFERROR(IF(P294&gt;1,(O294-Q294)/O294,""),(($G294*0.9)-Q294)/($G294*0.9)),""),"")</f>
        <v>0.15131211613623671</v>
      </c>
      <c r="S294" s="124">
        <v>195</v>
      </c>
      <c r="T294" s="79">
        <v>0</v>
      </c>
      <c r="U294" s="80" t="str">
        <f t="shared" ref="U294:U300" si="325">IFERROR(IF(T294&gt;1,T294*0.9,""),"")</f>
        <v/>
      </c>
      <c r="V294" s="80">
        <v>0</v>
      </c>
      <c r="W294" s="81" t="str">
        <f t="shared" si="282"/>
        <v/>
      </c>
      <c r="X294" s="16" t="str">
        <f t="shared" ref="X294:X300" si="326">IFERROR(IF((IFERROR(IF(V294&gt;1,(U294-W294)/U294,""),(($G294*0.9)-W294)/($G294*0.9)))&gt;1%,IFERROR(IF(V294&gt;1,(U294-W294)/U294,""),(($G294*0.9)-W294)/($G294*0.9)),""),"")</f>
        <v/>
      </c>
      <c r="Y294" s="82">
        <v>232</v>
      </c>
      <c r="Z294" s="83">
        <f t="shared" ref="Z294:Z300" si="327">IFERROR(IF(Y294&gt;1,Y294*0.9,""),"")</f>
        <v>208.8</v>
      </c>
      <c r="AA294" s="83">
        <v>20</v>
      </c>
      <c r="AB294" s="84">
        <f t="shared" si="283"/>
        <v>175</v>
      </c>
      <c r="AC294" s="18">
        <f t="shared" ref="AC294:AC300" si="328">IFERROR(IF((IFERROR(IF(AA294&gt;1,(Z294-AB294)/Z294,""),(($G294*0.9)-AB294)/($G294*0.9)))&gt;1%,IFERROR(IF(AA294&gt;1,(Z294-AB294)/Z294,""),(($G294*0.9)-AB294)/($G294*0.9)),""),"")</f>
        <v>0.16187739463601536</v>
      </c>
      <c r="AD294" s="79">
        <v>243</v>
      </c>
      <c r="AE294" s="80">
        <f t="shared" ref="AE294:AE300" si="329">IFERROR(IF(AD294&gt;1,AD294*0.9,""),"")</f>
        <v>218.70000000000002</v>
      </c>
      <c r="AF294" s="80">
        <v>12</v>
      </c>
      <c r="AG294" s="81">
        <f t="shared" si="284"/>
        <v>183</v>
      </c>
      <c r="AH294" s="16">
        <f t="shared" ref="AH294:AH300" si="330">IFERROR(IF((IFERROR(IF(AF294&gt;1,(AE294-AG294)/AE294,""),(($G294*0.9)-AG294)/($G294*0.9)))&gt;1%,IFERROR(IF(AF294&gt;1,(AE294-AG294)/AE294,""),(($G294*0.9)-AG294)/($G294*0.9)),""),"")</f>
        <v>0.1632373113854596</v>
      </c>
      <c r="AI294" s="82">
        <v>0</v>
      </c>
      <c r="AJ294" s="83" t="str">
        <f t="shared" ref="AJ294:AJ300" si="331">IFERROR(IF(AI294&gt;1,AI294*0.9,""),"")</f>
        <v/>
      </c>
      <c r="AK294" s="83">
        <v>0</v>
      </c>
      <c r="AL294" s="84" t="str">
        <f t="shared" si="285"/>
        <v/>
      </c>
      <c r="AM294" s="18" t="str">
        <f t="shared" ref="AM294:AM300" si="332">IFERROR(IF((IFERROR(IF(AK294&gt;1,(AJ294-AL294)/AJ294,""),(($G294*0.9)-AL294)/($G294*0.9)))&gt;1%,IFERROR(IF(AK294&gt;1,(AJ294-AL294)/AJ294,""),(($G294*0.9)-AL294)/($G294*0.9)),""),"")</f>
        <v/>
      </c>
      <c r="AN294" s="79">
        <v>0</v>
      </c>
      <c r="AO294" s="80" t="str">
        <f t="shared" ref="AO294:AO300" si="333">IFERROR(IF(AN294&gt;1,AN294*0.9,""),"")</f>
        <v/>
      </c>
      <c r="AP294" s="80">
        <v>0</v>
      </c>
      <c r="AQ294" s="81" t="str">
        <f t="shared" si="286"/>
        <v/>
      </c>
      <c r="AR294" s="16" t="str">
        <f t="shared" ref="AR294:AR300" si="334">IFERROR(IF((IFERROR(IF(AP294&gt;1,(AO294-AQ294)/AO294,""),(($G294*0.9)-AQ294)/($G294*0.9)))&gt;1%,IFERROR(IF(AP294&gt;1,(AO294-AQ294)/AO294,""),(($G294*0.9)-AQ294)/($G294*0.9)),""),"")</f>
        <v/>
      </c>
    </row>
    <row r="295" spans="1:44" s="5" customFormat="1" ht="12.75" customHeight="1" thickBot="1">
      <c r="A295" s="45" t="s">
        <v>214</v>
      </c>
      <c r="B295" s="38" t="s">
        <v>363</v>
      </c>
      <c r="C295" s="9"/>
      <c r="D295" s="52">
        <v>0.22</v>
      </c>
      <c r="E295" s="2" t="s">
        <v>322</v>
      </c>
      <c r="F295" s="93">
        <v>263</v>
      </c>
      <c r="G295" s="93">
        <v>239</v>
      </c>
      <c r="H295" s="126">
        <v>180</v>
      </c>
      <c r="I295" s="86">
        <v>199</v>
      </c>
      <c r="J295" s="87">
        <f t="shared" si="319"/>
        <v>179.1</v>
      </c>
      <c r="K295" s="87">
        <v>28</v>
      </c>
      <c r="L295" s="88">
        <f t="shared" si="320"/>
        <v>152</v>
      </c>
      <c r="M295" s="17">
        <f t="shared" si="321"/>
        <v>0.15131211613623671</v>
      </c>
      <c r="N295" s="89">
        <v>177</v>
      </c>
      <c r="O295" s="90">
        <f t="shared" si="322"/>
        <v>159.30000000000001</v>
      </c>
      <c r="P295" s="90">
        <v>45</v>
      </c>
      <c r="Q295" s="91">
        <f t="shared" si="323"/>
        <v>135</v>
      </c>
      <c r="R295" s="19">
        <f t="shared" si="324"/>
        <v>0.152542372881356</v>
      </c>
      <c r="S295" s="126">
        <v>180</v>
      </c>
      <c r="T295" s="86">
        <v>0</v>
      </c>
      <c r="U295" s="87" t="str">
        <f t="shared" si="325"/>
        <v/>
      </c>
      <c r="V295" s="87">
        <v>0</v>
      </c>
      <c r="W295" s="88" t="str">
        <f t="shared" si="282"/>
        <v/>
      </c>
      <c r="X295" s="17" t="str">
        <f t="shared" si="326"/>
        <v/>
      </c>
      <c r="Y295" s="89">
        <v>210</v>
      </c>
      <c r="Z295" s="90">
        <f t="shared" si="327"/>
        <v>189</v>
      </c>
      <c r="AA295" s="90">
        <v>22</v>
      </c>
      <c r="AB295" s="91">
        <f t="shared" si="283"/>
        <v>158</v>
      </c>
      <c r="AC295" s="19">
        <f t="shared" si="328"/>
        <v>0.16402116402116401</v>
      </c>
      <c r="AD295" s="86">
        <v>221</v>
      </c>
      <c r="AE295" s="87">
        <f t="shared" si="329"/>
        <v>198.9</v>
      </c>
      <c r="AF295" s="87">
        <v>13</v>
      </c>
      <c r="AG295" s="88">
        <f t="shared" si="284"/>
        <v>167</v>
      </c>
      <c r="AH295" s="17">
        <f t="shared" si="330"/>
        <v>0.16038210155857216</v>
      </c>
      <c r="AI295" s="89">
        <v>0</v>
      </c>
      <c r="AJ295" s="90" t="str">
        <f t="shared" si="331"/>
        <v/>
      </c>
      <c r="AK295" s="90">
        <v>0</v>
      </c>
      <c r="AL295" s="91" t="str">
        <f t="shared" si="285"/>
        <v/>
      </c>
      <c r="AM295" s="19" t="str">
        <f t="shared" si="332"/>
        <v/>
      </c>
      <c r="AN295" s="86">
        <v>0</v>
      </c>
      <c r="AO295" s="87" t="str">
        <f t="shared" si="333"/>
        <v/>
      </c>
      <c r="AP295" s="87">
        <v>0</v>
      </c>
      <c r="AQ295" s="88" t="str">
        <f t="shared" si="286"/>
        <v/>
      </c>
      <c r="AR295" s="17" t="str">
        <f t="shared" si="334"/>
        <v/>
      </c>
    </row>
    <row r="296" spans="1:44" s="5" customFormat="1" ht="12.75" customHeight="1">
      <c r="A296" s="114" t="s">
        <v>58</v>
      </c>
      <c r="B296" s="40" t="s">
        <v>231</v>
      </c>
      <c r="C296" s="4"/>
      <c r="D296" s="51" t="s">
        <v>560</v>
      </c>
      <c r="E296" s="41" t="s">
        <v>419</v>
      </c>
      <c r="F296" s="92">
        <v>54</v>
      </c>
      <c r="G296" s="92">
        <v>49</v>
      </c>
      <c r="H296" s="141">
        <v>37</v>
      </c>
      <c r="I296" s="111">
        <v>0</v>
      </c>
      <c r="J296" s="80" t="str">
        <f t="shared" si="319"/>
        <v/>
      </c>
      <c r="K296" s="80">
        <v>0</v>
      </c>
      <c r="L296" s="81" t="str">
        <f t="shared" si="320"/>
        <v/>
      </c>
      <c r="M296" s="60" t="str">
        <f t="shared" si="321"/>
        <v/>
      </c>
      <c r="N296" s="112">
        <v>0</v>
      </c>
      <c r="O296" s="83" t="str">
        <f t="shared" si="322"/>
        <v/>
      </c>
      <c r="P296" s="83">
        <v>0</v>
      </c>
      <c r="Q296" s="84" t="str">
        <f t="shared" si="323"/>
        <v/>
      </c>
      <c r="R296" s="61" t="str">
        <f t="shared" si="324"/>
        <v/>
      </c>
      <c r="S296" s="141">
        <v>37</v>
      </c>
      <c r="T296" s="111">
        <v>0</v>
      </c>
      <c r="U296" s="80" t="str">
        <f t="shared" si="325"/>
        <v/>
      </c>
      <c r="V296" s="80">
        <v>0</v>
      </c>
      <c r="W296" s="81" t="str">
        <f t="shared" si="282"/>
        <v/>
      </c>
      <c r="X296" s="60" t="str">
        <f t="shared" si="326"/>
        <v/>
      </c>
      <c r="Y296" s="112">
        <v>0</v>
      </c>
      <c r="Z296" s="83" t="str">
        <f t="shared" si="327"/>
        <v/>
      </c>
      <c r="AA296" s="83">
        <v>0</v>
      </c>
      <c r="AB296" s="84" t="str">
        <f t="shared" si="283"/>
        <v/>
      </c>
      <c r="AC296" s="61" t="str">
        <f t="shared" si="328"/>
        <v/>
      </c>
      <c r="AD296" s="111">
        <v>0</v>
      </c>
      <c r="AE296" s="80" t="str">
        <f t="shared" si="329"/>
        <v/>
      </c>
      <c r="AF296" s="80">
        <v>0</v>
      </c>
      <c r="AG296" s="81" t="str">
        <f t="shared" si="284"/>
        <v/>
      </c>
      <c r="AH296" s="60" t="str">
        <f t="shared" si="330"/>
        <v/>
      </c>
      <c r="AI296" s="112">
        <v>0</v>
      </c>
      <c r="AJ296" s="83" t="str">
        <f t="shared" si="331"/>
        <v/>
      </c>
      <c r="AK296" s="83">
        <v>0</v>
      </c>
      <c r="AL296" s="84" t="str">
        <f t="shared" si="285"/>
        <v/>
      </c>
      <c r="AM296" s="61" t="str">
        <f t="shared" si="332"/>
        <v/>
      </c>
      <c r="AN296" s="111">
        <v>0</v>
      </c>
      <c r="AO296" s="80" t="str">
        <f t="shared" si="333"/>
        <v/>
      </c>
      <c r="AP296" s="80">
        <v>0</v>
      </c>
      <c r="AQ296" s="81" t="str">
        <f t="shared" si="286"/>
        <v/>
      </c>
      <c r="AR296" s="60" t="str">
        <f t="shared" si="334"/>
        <v/>
      </c>
    </row>
    <row r="297" spans="1:44" s="5" customFormat="1" ht="12.75" customHeight="1">
      <c r="A297" s="44" t="s">
        <v>54</v>
      </c>
      <c r="B297" s="40" t="s">
        <v>231</v>
      </c>
      <c r="C297" s="4"/>
      <c r="D297" s="51" t="s">
        <v>560</v>
      </c>
      <c r="E297" s="41" t="s">
        <v>417</v>
      </c>
      <c r="F297" s="92">
        <v>54</v>
      </c>
      <c r="G297" s="92">
        <v>49</v>
      </c>
      <c r="H297" s="124">
        <v>37</v>
      </c>
      <c r="I297" s="79">
        <v>0</v>
      </c>
      <c r="J297" s="80" t="str">
        <f t="shared" si="319"/>
        <v/>
      </c>
      <c r="K297" s="80">
        <v>0</v>
      </c>
      <c r="L297" s="81" t="str">
        <f t="shared" si="320"/>
        <v/>
      </c>
      <c r="M297" s="16" t="str">
        <f t="shared" si="321"/>
        <v/>
      </c>
      <c r="N297" s="82">
        <v>0</v>
      </c>
      <c r="O297" s="83" t="str">
        <f t="shared" si="322"/>
        <v/>
      </c>
      <c r="P297" s="83">
        <v>0</v>
      </c>
      <c r="Q297" s="84" t="str">
        <f t="shared" si="323"/>
        <v/>
      </c>
      <c r="R297" s="18" t="str">
        <f t="shared" si="324"/>
        <v/>
      </c>
      <c r="S297" s="124">
        <v>37</v>
      </c>
      <c r="T297" s="79">
        <v>0</v>
      </c>
      <c r="U297" s="80" t="str">
        <f t="shared" si="325"/>
        <v/>
      </c>
      <c r="V297" s="80">
        <v>0</v>
      </c>
      <c r="W297" s="81" t="str">
        <f t="shared" si="282"/>
        <v/>
      </c>
      <c r="X297" s="16" t="str">
        <f t="shared" si="326"/>
        <v/>
      </c>
      <c r="Y297" s="82">
        <v>0</v>
      </c>
      <c r="Z297" s="83" t="str">
        <f t="shared" si="327"/>
        <v/>
      </c>
      <c r="AA297" s="83">
        <v>0</v>
      </c>
      <c r="AB297" s="84" t="str">
        <f t="shared" si="283"/>
        <v/>
      </c>
      <c r="AC297" s="18" t="str">
        <f t="shared" si="328"/>
        <v/>
      </c>
      <c r="AD297" s="79">
        <v>0</v>
      </c>
      <c r="AE297" s="80" t="str">
        <f t="shared" si="329"/>
        <v/>
      </c>
      <c r="AF297" s="80">
        <v>0</v>
      </c>
      <c r="AG297" s="81" t="str">
        <f t="shared" si="284"/>
        <v/>
      </c>
      <c r="AH297" s="16" t="str">
        <f t="shared" si="330"/>
        <v/>
      </c>
      <c r="AI297" s="82">
        <v>0</v>
      </c>
      <c r="AJ297" s="83" t="str">
        <f t="shared" si="331"/>
        <v/>
      </c>
      <c r="AK297" s="83">
        <v>0</v>
      </c>
      <c r="AL297" s="84" t="str">
        <f t="shared" si="285"/>
        <v/>
      </c>
      <c r="AM297" s="18" t="str">
        <f t="shared" si="332"/>
        <v/>
      </c>
      <c r="AN297" s="79">
        <v>0</v>
      </c>
      <c r="AO297" s="80" t="str">
        <f t="shared" si="333"/>
        <v/>
      </c>
      <c r="AP297" s="80">
        <v>0</v>
      </c>
      <c r="AQ297" s="81" t="str">
        <f t="shared" si="286"/>
        <v/>
      </c>
      <c r="AR297" s="16" t="str">
        <f t="shared" si="334"/>
        <v/>
      </c>
    </row>
    <row r="298" spans="1:44" s="5" customFormat="1" ht="12.75" customHeight="1">
      <c r="A298" s="44" t="s">
        <v>55</v>
      </c>
      <c r="B298" s="40" t="s">
        <v>231</v>
      </c>
      <c r="C298" s="4"/>
      <c r="D298" s="51" t="s">
        <v>560</v>
      </c>
      <c r="E298" s="41" t="s">
        <v>418</v>
      </c>
      <c r="F298" s="92">
        <v>54</v>
      </c>
      <c r="G298" s="92">
        <v>49</v>
      </c>
      <c r="H298" s="124">
        <v>37</v>
      </c>
      <c r="I298" s="79">
        <v>0</v>
      </c>
      <c r="J298" s="80" t="str">
        <f t="shared" si="319"/>
        <v/>
      </c>
      <c r="K298" s="80">
        <v>0</v>
      </c>
      <c r="L298" s="81" t="str">
        <f t="shared" si="320"/>
        <v/>
      </c>
      <c r="M298" s="16" t="str">
        <f t="shared" si="321"/>
        <v/>
      </c>
      <c r="N298" s="82">
        <v>0</v>
      </c>
      <c r="O298" s="83" t="str">
        <f t="shared" si="322"/>
        <v/>
      </c>
      <c r="P298" s="83">
        <v>0</v>
      </c>
      <c r="Q298" s="84" t="str">
        <f t="shared" si="323"/>
        <v/>
      </c>
      <c r="R298" s="18" t="str">
        <f t="shared" si="324"/>
        <v/>
      </c>
      <c r="S298" s="124">
        <v>37</v>
      </c>
      <c r="T298" s="79">
        <v>0</v>
      </c>
      <c r="U298" s="80" t="str">
        <f t="shared" si="325"/>
        <v/>
      </c>
      <c r="V298" s="80">
        <v>0</v>
      </c>
      <c r="W298" s="81" t="str">
        <f t="shared" si="282"/>
        <v/>
      </c>
      <c r="X298" s="16" t="str">
        <f t="shared" si="326"/>
        <v/>
      </c>
      <c r="Y298" s="82">
        <v>0</v>
      </c>
      <c r="Z298" s="83" t="str">
        <f t="shared" si="327"/>
        <v/>
      </c>
      <c r="AA298" s="83">
        <v>0</v>
      </c>
      <c r="AB298" s="84" t="str">
        <f t="shared" si="283"/>
        <v/>
      </c>
      <c r="AC298" s="18" t="str">
        <f t="shared" si="328"/>
        <v/>
      </c>
      <c r="AD298" s="79">
        <v>0</v>
      </c>
      <c r="AE298" s="80" t="str">
        <f t="shared" si="329"/>
        <v/>
      </c>
      <c r="AF298" s="80">
        <v>0</v>
      </c>
      <c r="AG298" s="81" t="str">
        <f t="shared" si="284"/>
        <v/>
      </c>
      <c r="AH298" s="16" t="str">
        <f t="shared" si="330"/>
        <v/>
      </c>
      <c r="AI298" s="82">
        <v>0</v>
      </c>
      <c r="AJ298" s="83" t="str">
        <f t="shared" si="331"/>
        <v/>
      </c>
      <c r="AK298" s="83">
        <v>0</v>
      </c>
      <c r="AL298" s="84" t="str">
        <f t="shared" si="285"/>
        <v/>
      </c>
      <c r="AM298" s="18" t="str">
        <f t="shared" si="332"/>
        <v/>
      </c>
      <c r="AN298" s="79">
        <v>0</v>
      </c>
      <c r="AO298" s="80" t="str">
        <f t="shared" si="333"/>
        <v/>
      </c>
      <c r="AP298" s="80">
        <v>0</v>
      </c>
      <c r="AQ298" s="81" t="str">
        <f t="shared" si="286"/>
        <v/>
      </c>
      <c r="AR298" s="16" t="str">
        <f t="shared" si="334"/>
        <v/>
      </c>
    </row>
    <row r="299" spans="1:44" s="5" customFormat="1" ht="12.75" customHeight="1">
      <c r="A299" s="44" t="s">
        <v>56</v>
      </c>
      <c r="B299" s="40" t="s">
        <v>231</v>
      </c>
      <c r="C299" s="4"/>
      <c r="D299" s="51" t="s">
        <v>560</v>
      </c>
      <c r="E299" s="41" t="s">
        <v>419</v>
      </c>
      <c r="F299" s="92">
        <v>54</v>
      </c>
      <c r="G299" s="92">
        <v>49</v>
      </c>
      <c r="H299" s="124">
        <v>37</v>
      </c>
      <c r="I299" s="79">
        <v>0</v>
      </c>
      <c r="J299" s="80" t="str">
        <f t="shared" si="319"/>
        <v/>
      </c>
      <c r="K299" s="80">
        <v>0</v>
      </c>
      <c r="L299" s="81" t="str">
        <f t="shared" si="320"/>
        <v/>
      </c>
      <c r="M299" s="16" t="str">
        <f t="shared" si="321"/>
        <v/>
      </c>
      <c r="N299" s="82">
        <v>0</v>
      </c>
      <c r="O299" s="83" t="str">
        <f t="shared" si="322"/>
        <v/>
      </c>
      <c r="P299" s="83">
        <v>0</v>
      </c>
      <c r="Q299" s="84" t="str">
        <f t="shared" si="323"/>
        <v/>
      </c>
      <c r="R299" s="18" t="str">
        <f t="shared" si="324"/>
        <v/>
      </c>
      <c r="S299" s="124">
        <v>37</v>
      </c>
      <c r="T299" s="79">
        <v>0</v>
      </c>
      <c r="U299" s="80" t="str">
        <f t="shared" si="325"/>
        <v/>
      </c>
      <c r="V299" s="80">
        <v>0</v>
      </c>
      <c r="W299" s="81" t="str">
        <f t="shared" si="282"/>
        <v/>
      </c>
      <c r="X299" s="16" t="str">
        <f t="shared" si="326"/>
        <v/>
      </c>
      <c r="Y299" s="82">
        <v>0</v>
      </c>
      <c r="Z299" s="83" t="str">
        <f t="shared" si="327"/>
        <v/>
      </c>
      <c r="AA299" s="83">
        <v>0</v>
      </c>
      <c r="AB299" s="84" t="str">
        <f t="shared" si="283"/>
        <v/>
      </c>
      <c r="AC299" s="18" t="str">
        <f t="shared" si="328"/>
        <v/>
      </c>
      <c r="AD299" s="79">
        <v>0</v>
      </c>
      <c r="AE299" s="80" t="str">
        <f t="shared" si="329"/>
        <v/>
      </c>
      <c r="AF299" s="80">
        <v>0</v>
      </c>
      <c r="AG299" s="81" t="str">
        <f t="shared" si="284"/>
        <v/>
      </c>
      <c r="AH299" s="16" t="str">
        <f t="shared" si="330"/>
        <v/>
      </c>
      <c r="AI299" s="82">
        <v>0</v>
      </c>
      <c r="AJ299" s="83" t="str">
        <f t="shared" si="331"/>
        <v/>
      </c>
      <c r="AK299" s="83">
        <v>0</v>
      </c>
      <c r="AL299" s="84" t="str">
        <f t="shared" si="285"/>
        <v/>
      </c>
      <c r="AM299" s="18" t="str">
        <f t="shared" si="332"/>
        <v/>
      </c>
      <c r="AN299" s="79">
        <v>0</v>
      </c>
      <c r="AO299" s="80" t="str">
        <f t="shared" si="333"/>
        <v/>
      </c>
      <c r="AP299" s="80">
        <v>0</v>
      </c>
      <c r="AQ299" s="81" t="str">
        <f t="shared" si="286"/>
        <v/>
      </c>
      <c r="AR299" s="16" t="str">
        <f t="shared" si="334"/>
        <v/>
      </c>
    </row>
    <row r="300" spans="1:44" s="5" customFormat="1" ht="12.75" customHeight="1" thickBot="1">
      <c r="A300" s="45" t="s">
        <v>57</v>
      </c>
      <c r="B300" s="38" t="s">
        <v>231</v>
      </c>
      <c r="C300" s="9"/>
      <c r="D300" s="52" t="s">
        <v>560</v>
      </c>
      <c r="E300" s="2" t="s">
        <v>419</v>
      </c>
      <c r="F300" s="93">
        <v>54</v>
      </c>
      <c r="G300" s="93">
        <v>49</v>
      </c>
      <c r="H300" s="126">
        <v>37</v>
      </c>
      <c r="I300" s="86">
        <v>0</v>
      </c>
      <c r="J300" s="87" t="str">
        <f t="shared" si="319"/>
        <v/>
      </c>
      <c r="K300" s="87">
        <v>0</v>
      </c>
      <c r="L300" s="88" t="str">
        <f t="shared" si="320"/>
        <v/>
      </c>
      <c r="M300" s="17" t="str">
        <f t="shared" si="321"/>
        <v/>
      </c>
      <c r="N300" s="89">
        <v>0</v>
      </c>
      <c r="O300" s="90" t="str">
        <f t="shared" si="322"/>
        <v/>
      </c>
      <c r="P300" s="90">
        <v>0</v>
      </c>
      <c r="Q300" s="91" t="str">
        <f t="shared" si="323"/>
        <v/>
      </c>
      <c r="R300" s="19" t="str">
        <f t="shared" si="324"/>
        <v/>
      </c>
      <c r="S300" s="126">
        <v>37</v>
      </c>
      <c r="T300" s="86">
        <v>0</v>
      </c>
      <c r="U300" s="87" t="str">
        <f t="shared" si="325"/>
        <v/>
      </c>
      <c r="V300" s="87">
        <v>0</v>
      </c>
      <c r="W300" s="88" t="str">
        <f t="shared" si="282"/>
        <v/>
      </c>
      <c r="X300" s="17" t="str">
        <f t="shared" si="326"/>
        <v/>
      </c>
      <c r="Y300" s="89">
        <v>0</v>
      </c>
      <c r="Z300" s="90" t="str">
        <f t="shared" si="327"/>
        <v/>
      </c>
      <c r="AA300" s="90">
        <v>0</v>
      </c>
      <c r="AB300" s="91" t="str">
        <f t="shared" si="283"/>
        <v/>
      </c>
      <c r="AC300" s="19" t="str">
        <f t="shared" si="328"/>
        <v/>
      </c>
      <c r="AD300" s="86">
        <v>0</v>
      </c>
      <c r="AE300" s="87" t="str">
        <f t="shared" si="329"/>
        <v/>
      </c>
      <c r="AF300" s="87">
        <v>0</v>
      </c>
      <c r="AG300" s="88" t="str">
        <f t="shared" si="284"/>
        <v/>
      </c>
      <c r="AH300" s="17" t="str">
        <f t="shared" si="330"/>
        <v/>
      </c>
      <c r="AI300" s="89">
        <v>0</v>
      </c>
      <c r="AJ300" s="90" t="str">
        <f t="shared" si="331"/>
        <v/>
      </c>
      <c r="AK300" s="90">
        <v>0</v>
      </c>
      <c r="AL300" s="91" t="str">
        <f t="shared" si="285"/>
        <v/>
      </c>
      <c r="AM300" s="19" t="str">
        <f t="shared" si="332"/>
        <v/>
      </c>
      <c r="AN300" s="86">
        <v>0</v>
      </c>
      <c r="AO300" s="87" t="str">
        <f t="shared" si="333"/>
        <v/>
      </c>
      <c r="AP300" s="87">
        <v>0</v>
      </c>
      <c r="AQ300" s="88" t="str">
        <f t="shared" si="286"/>
        <v/>
      </c>
      <c r="AR300" s="17" t="str">
        <f t="shared" si="334"/>
        <v/>
      </c>
    </row>
    <row r="301" spans="1:44" s="5" customFormat="1" ht="12.75" customHeight="1" thickBot="1">
      <c r="A301" s="45" t="s">
        <v>59</v>
      </c>
      <c r="B301" s="38" t="s">
        <v>231</v>
      </c>
      <c r="C301" s="9"/>
      <c r="D301" s="52" t="s">
        <v>560</v>
      </c>
      <c r="E301" s="2" t="s">
        <v>220</v>
      </c>
      <c r="F301" s="93">
        <v>28</v>
      </c>
      <c r="G301" s="93">
        <v>25</v>
      </c>
      <c r="H301" s="126">
        <v>19</v>
      </c>
      <c r="I301" s="86">
        <v>0</v>
      </c>
      <c r="J301" s="87" t="str">
        <f t="shared" ref="J301:J306" si="335">IFERROR(IF(I301&gt;1,I301*0.9,""),"")</f>
        <v/>
      </c>
      <c r="K301" s="87">
        <v>0</v>
      </c>
      <c r="L301" s="88" t="str">
        <f t="shared" ref="L301:L307" si="336">IFERROR(IF(K301&gt;1,($H301-K301),""),"")</f>
        <v/>
      </c>
      <c r="M301" s="17" t="str">
        <f t="shared" ref="M301:M307" si="337">IFERROR(IF((IFERROR(IF(K301&gt;1,(J301-L301)/J301,""),(($G301*0.9)-L301)/($G301*0.9)))&gt;1%,IFERROR(IF(K301&gt;1,(J301-L301)/J301,""),(($G301*0.9)-L301)/($G301*0.9)),""),"")</f>
        <v/>
      </c>
      <c r="N301" s="89">
        <v>0</v>
      </c>
      <c r="O301" s="90" t="str">
        <f t="shared" ref="O301:O306" si="338">IFERROR(IF(N301&gt;1,N301*0.9,""),"")</f>
        <v/>
      </c>
      <c r="P301" s="90">
        <v>0</v>
      </c>
      <c r="Q301" s="91" t="str">
        <f t="shared" ref="Q301:Q307" si="339">IFERROR(IF(P301&gt;1,($H301-P301),""),"")</f>
        <v/>
      </c>
      <c r="R301" s="19" t="str">
        <f t="shared" ref="R301:R307" si="340">IFERROR(IF((IFERROR(IF(P301&gt;1,(O301-Q301)/O301,""),(($G301*0.9)-Q301)/($G301*0.9)))&gt;1%,IFERROR(IF(P301&gt;1,(O301-Q301)/O301,""),(($G301*0.9)-Q301)/($G301*0.9)),""),"")</f>
        <v/>
      </c>
      <c r="S301" s="126">
        <v>19</v>
      </c>
      <c r="T301" s="86">
        <v>0</v>
      </c>
      <c r="U301" s="87" t="str">
        <f t="shared" ref="U301:U306" si="341">IFERROR(IF(T301&gt;1,T301*0.9,""),"")</f>
        <v/>
      </c>
      <c r="V301" s="87">
        <v>0</v>
      </c>
      <c r="W301" s="88" t="str">
        <f t="shared" si="282"/>
        <v/>
      </c>
      <c r="X301" s="17" t="str">
        <f t="shared" ref="X301:X307" si="342">IFERROR(IF((IFERROR(IF(V301&gt;1,(U301-W301)/U301,""),(($G301*0.9)-W301)/($G301*0.9)))&gt;1%,IFERROR(IF(V301&gt;1,(U301-W301)/U301,""),(($G301*0.9)-W301)/($G301*0.9)),""),"")</f>
        <v/>
      </c>
      <c r="Y301" s="89">
        <v>0</v>
      </c>
      <c r="Z301" s="90" t="str">
        <f t="shared" ref="Z301:Z306" si="343">IFERROR(IF(Y301&gt;1,Y301*0.9,""),"")</f>
        <v/>
      </c>
      <c r="AA301" s="90">
        <v>0</v>
      </c>
      <c r="AB301" s="91" t="str">
        <f t="shared" si="283"/>
        <v/>
      </c>
      <c r="AC301" s="19" t="str">
        <f t="shared" ref="AC301:AC307" si="344">IFERROR(IF((IFERROR(IF(AA301&gt;1,(Z301-AB301)/Z301,""),(($G301*0.9)-AB301)/($G301*0.9)))&gt;1%,IFERROR(IF(AA301&gt;1,(Z301-AB301)/Z301,""),(($G301*0.9)-AB301)/($G301*0.9)),""),"")</f>
        <v/>
      </c>
      <c r="AD301" s="86">
        <v>0</v>
      </c>
      <c r="AE301" s="87" t="str">
        <f t="shared" ref="AE301:AE306" si="345">IFERROR(IF(AD301&gt;1,AD301*0.9,""),"")</f>
        <v/>
      </c>
      <c r="AF301" s="87">
        <v>0</v>
      </c>
      <c r="AG301" s="88" t="str">
        <f t="shared" si="284"/>
        <v/>
      </c>
      <c r="AH301" s="17" t="str">
        <f t="shared" ref="AH301:AH307" si="346">IFERROR(IF((IFERROR(IF(AF301&gt;1,(AE301-AG301)/AE301,""),(($G301*0.9)-AG301)/($G301*0.9)))&gt;1%,IFERROR(IF(AF301&gt;1,(AE301-AG301)/AE301,""),(($G301*0.9)-AG301)/($G301*0.9)),""),"")</f>
        <v/>
      </c>
      <c r="AI301" s="89">
        <v>0</v>
      </c>
      <c r="AJ301" s="90" t="str">
        <f t="shared" ref="AJ301:AJ306" si="347">IFERROR(IF(AI301&gt;1,AI301*0.9,""),"")</f>
        <v/>
      </c>
      <c r="AK301" s="90">
        <v>0</v>
      </c>
      <c r="AL301" s="91" t="str">
        <f t="shared" si="285"/>
        <v/>
      </c>
      <c r="AM301" s="19" t="str">
        <f t="shared" ref="AM301:AM307" si="348">IFERROR(IF((IFERROR(IF(AK301&gt;1,(AJ301-AL301)/AJ301,""),(($G301*0.9)-AL301)/($G301*0.9)))&gt;1%,IFERROR(IF(AK301&gt;1,(AJ301-AL301)/AJ301,""),(($G301*0.9)-AL301)/($G301*0.9)),""),"")</f>
        <v/>
      </c>
      <c r="AN301" s="86">
        <v>0</v>
      </c>
      <c r="AO301" s="87" t="str">
        <f t="shared" ref="AO301:AO306" si="349">IFERROR(IF(AN301&gt;1,AN301*0.9,""),"")</f>
        <v/>
      </c>
      <c r="AP301" s="87">
        <v>0</v>
      </c>
      <c r="AQ301" s="88" t="str">
        <f t="shared" si="286"/>
        <v/>
      </c>
      <c r="AR301" s="17" t="str">
        <f t="shared" ref="AR301:AR307" si="350">IFERROR(IF((IFERROR(IF(AP301&gt;1,(AO301-AQ301)/AO301,""),(($G301*0.9)-AQ301)/($G301*0.9)))&gt;1%,IFERROR(IF(AP301&gt;1,(AO301-AQ301)/AO301,""),(($G301*0.9)-AQ301)/($G301*0.9)),""),"")</f>
        <v/>
      </c>
    </row>
    <row r="302" spans="1:44" s="5" customFormat="1" ht="12.75" customHeight="1">
      <c r="A302" s="113" t="s">
        <v>444</v>
      </c>
      <c r="B302" s="40" t="s">
        <v>231</v>
      </c>
      <c r="C302" s="62" t="s">
        <v>550</v>
      </c>
      <c r="D302" s="51">
        <v>0.1</v>
      </c>
      <c r="E302" s="75" t="s">
        <v>323</v>
      </c>
      <c r="F302" s="92">
        <v>208</v>
      </c>
      <c r="G302" s="92">
        <v>189</v>
      </c>
      <c r="H302" s="124">
        <v>143</v>
      </c>
      <c r="I302" s="79">
        <v>0</v>
      </c>
      <c r="J302" s="80" t="str">
        <f>IFERROR(IF(I302&gt;1,I302*0.9,""),"")</f>
        <v/>
      </c>
      <c r="K302" s="80">
        <v>0</v>
      </c>
      <c r="L302" s="81" t="str">
        <f>IFERROR(IF(K302&gt;1,($H302-K302),""),"")</f>
        <v/>
      </c>
      <c r="M302" s="16" t="str">
        <f>IFERROR(IF((IFERROR(IF(K302&gt;1,(J302-L302)/J302,""),(($G302*0.9)-L302)/($G302*0.9)))&gt;1%,IFERROR(IF(K302&gt;1,(J302-L302)/J302,""),(($G302*0.9)-L302)/($G302*0.9)),""),"")</f>
        <v/>
      </c>
      <c r="N302" s="82">
        <v>0</v>
      </c>
      <c r="O302" s="83" t="str">
        <f>IFERROR(IF(N302&gt;1,N302*0.9,""),"")</f>
        <v/>
      </c>
      <c r="P302" s="83">
        <v>0</v>
      </c>
      <c r="Q302" s="84" t="str">
        <f>IFERROR(IF(P302&gt;1,($H302-P302),""),"")</f>
        <v/>
      </c>
      <c r="R302" s="18" t="str">
        <f>IFERROR(IF((IFERROR(IF(P302&gt;1,(O302-Q302)/O302,""),(($G302*0.9)-Q302)/($G302*0.9)))&gt;1%,IFERROR(IF(P302&gt;1,(O302-Q302)/O302,""),(($G302*0.9)-Q302)/($G302*0.9)),""),"")</f>
        <v/>
      </c>
      <c r="S302" s="124">
        <v>173</v>
      </c>
      <c r="T302" s="79">
        <v>0</v>
      </c>
      <c r="U302" s="80" t="str">
        <f>IFERROR(IF(T302&gt;1,T302*0.9,""),"")</f>
        <v/>
      </c>
      <c r="V302" s="80">
        <v>0</v>
      </c>
      <c r="W302" s="81" t="str">
        <f t="shared" si="282"/>
        <v/>
      </c>
      <c r="X302" s="16" t="str">
        <f>IFERROR(IF((IFERROR(IF(V302&gt;1,(U302-W302)/U302,""),(($G302*0.9)-W302)/($G302*0.9)))&gt;1%,IFERROR(IF(V302&gt;1,(U302-W302)/U302,""),(($G302*0.9)-W302)/($G302*0.9)),""),"")</f>
        <v/>
      </c>
      <c r="Y302" s="82">
        <v>0</v>
      </c>
      <c r="Z302" s="83" t="str">
        <f>IFERROR(IF(Y302&gt;1,Y302*0.9,""),"")</f>
        <v/>
      </c>
      <c r="AA302" s="83">
        <v>0</v>
      </c>
      <c r="AB302" s="84" t="str">
        <f t="shared" si="283"/>
        <v/>
      </c>
      <c r="AC302" s="18" t="str">
        <f>IFERROR(IF((IFERROR(IF(AA302&gt;1,(Z302-AB302)/Z302,""),(($G302*0.9)-AB302)/($G302*0.9)))&gt;1%,IFERROR(IF(AA302&gt;1,(Z302-AB302)/Z302,""),(($G302*0.9)-AB302)/($G302*0.9)),""),"")</f>
        <v/>
      </c>
      <c r="AD302" s="79">
        <v>0</v>
      </c>
      <c r="AE302" s="80" t="str">
        <f>IFERROR(IF(AD302&gt;1,AD302*0.9,""),"")</f>
        <v/>
      </c>
      <c r="AF302" s="80">
        <v>0</v>
      </c>
      <c r="AG302" s="81" t="str">
        <f t="shared" si="284"/>
        <v/>
      </c>
      <c r="AH302" s="16" t="str">
        <f>IFERROR(IF((IFERROR(IF(AF302&gt;1,(AE302-AG302)/AE302,""),(($G302*0.9)-AG302)/($G302*0.9)))&gt;1%,IFERROR(IF(AF302&gt;1,(AE302-AG302)/AE302,""),(($G302*0.9)-AG302)/($G302*0.9)),""),"")</f>
        <v/>
      </c>
      <c r="AI302" s="82">
        <v>0</v>
      </c>
      <c r="AJ302" s="83" t="str">
        <f>IFERROR(IF(AI302&gt;1,AI302*0.9,""),"")</f>
        <v/>
      </c>
      <c r="AK302" s="83">
        <v>0</v>
      </c>
      <c r="AL302" s="84" t="str">
        <f t="shared" si="285"/>
        <v/>
      </c>
      <c r="AM302" s="18" t="str">
        <f>IFERROR(IF((IFERROR(IF(AK302&gt;1,(AJ302-AL302)/AJ302,""),(($G302*0.9)-AL302)/($G302*0.9)))&gt;1%,IFERROR(IF(AK302&gt;1,(AJ302-AL302)/AJ302,""),(($G302*0.9)-AL302)/($G302*0.9)),""),"")</f>
        <v/>
      </c>
      <c r="AN302" s="79">
        <v>0</v>
      </c>
      <c r="AO302" s="80" t="str">
        <f>IFERROR(IF(AN302&gt;1,AN302*0.9,""),"")</f>
        <v/>
      </c>
      <c r="AP302" s="80">
        <v>0</v>
      </c>
      <c r="AQ302" s="81" t="str">
        <f t="shared" si="286"/>
        <v/>
      </c>
      <c r="AR302" s="16" t="str">
        <f>IFERROR(IF((IFERROR(IF(AP302&gt;1,(AO302-AQ302)/AO302,""),(($G302*0.9)-AQ302)/($G302*0.9)))&gt;1%,IFERROR(IF(AP302&gt;1,(AO302-AQ302)/AO302,""),(($G302*0.9)-AQ302)/($G302*0.9)),""),"")</f>
        <v/>
      </c>
    </row>
    <row r="303" spans="1:44" s="5" customFormat="1" ht="12.75" customHeight="1" thickBot="1">
      <c r="A303" s="45" t="s">
        <v>443</v>
      </c>
      <c r="B303" s="38" t="s">
        <v>231</v>
      </c>
      <c r="C303" s="9" t="s">
        <v>550</v>
      </c>
      <c r="D303" s="52">
        <v>0.1</v>
      </c>
      <c r="E303" s="2" t="s">
        <v>323</v>
      </c>
      <c r="F303" s="93">
        <v>186</v>
      </c>
      <c r="G303" s="93">
        <v>169</v>
      </c>
      <c r="H303" s="126">
        <v>128</v>
      </c>
      <c r="I303" s="86">
        <v>0</v>
      </c>
      <c r="J303" s="87" t="str">
        <f>IFERROR(IF(I303&gt;1,I303*0.9,""),"")</f>
        <v/>
      </c>
      <c r="K303" s="87">
        <v>0</v>
      </c>
      <c r="L303" s="88" t="str">
        <f>IFERROR(IF(K303&gt;1,($H303-K303),""),"")</f>
        <v/>
      </c>
      <c r="M303" s="17" t="str">
        <f>IFERROR(IF((IFERROR(IF(K303&gt;1,(J303-L303)/J303,""),(($G303*0.9)-L303)/($G303*0.9)))&gt;1%,IFERROR(IF(K303&gt;1,(J303-L303)/J303,""),(($G303*0.9)-L303)/($G303*0.9)),""),"")</f>
        <v/>
      </c>
      <c r="N303" s="89">
        <v>0</v>
      </c>
      <c r="O303" s="90" t="str">
        <f>IFERROR(IF(N303&gt;1,N303*0.9,""),"")</f>
        <v/>
      </c>
      <c r="P303" s="90">
        <v>0</v>
      </c>
      <c r="Q303" s="91" t="str">
        <f>IFERROR(IF(P303&gt;1,($H303-P303),""),"")</f>
        <v/>
      </c>
      <c r="R303" s="19" t="str">
        <f>IFERROR(IF((IFERROR(IF(P303&gt;1,(O303-Q303)/O303,""),(($G303*0.9)-Q303)/($G303*0.9)))&gt;1%,IFERROR(IF(P303&gt;1,(O303-Q303)/O303,""),(($G303*0.9)-Q303)/($G303*0.9)),""),"")</f>
        <v/>
      </c>
      <c r="S303" s="126">
        <v>158</v>
      </c>
      <c r="T303" s="86">
        <v>0</v>
      </c>
      <c r="U303" s="87" t="str">
        <f>IFERROR(IF(T303&gt;1,T303*0.9,""),"")</f>
        <v/>
      </c>
      <c r="V303" s="87">
        <v>0</v>
      </c>
      <c r="W303" s="88" t="str">
        <f t="shared" si="282"/>
        <v/>
      </c>
      <c r="X303" s="17" t="str">
        <f>IFERROR(IF((IFERROR(IF(V303&gt;1,(U303-W303)/U303,""),(($G303*0.9)-W303)/($G303*0.9)))&gt;1%,IFERROR(IF(V303&gt;1,(U303-W303)/U303,""),(($G303*0.9)-W303)/($G303*0.9)),""),"")</f>
        <v/>
      </c>
      <c r="Y303" s="89">
        <v>0</v>
      </c>
      <c r="Z303" s="90" t="str">
        <f>IFERROR(IF(Y303&gt;1,Y303*0.9,""),"")</f>
        <v/>
      </c>
      <c r="AA303" s="90">
        <v>0</v>
      </c>
      <c r="AB303" s="91" t="str">
        <f t="shared" si="283"/>
        <v/>
      </c>
      <c r="AC303" s="19" t="str">
        <f>IFERROR(IF((IFERROR(IF(AA303&gt;1,(Z303-AB303)/Z303,""),(($G303*0.9)-AB303)/($G303*0.9)))&gt;1%,IFERROR(IF(AA303&gt;1,(Z303-AB303)/Z303,""),(($G303*0.9)-AB303)/($G303*0.9)),""),"")</f>
        <v/>
      </c>
      <c r="AD303" s="86">
        <v>0</v>
      </c>
      <c r="AE303" s="87" t="str">
        <f>IFERROR(IF(AD303&gt;1,AD303*0.9,""),"")</f>
        <v/>
      </c>
      <c r="AF303" s="87">
        <v>0</v>
      </c>
      <c r="AG303" s="88" t="str">
        <f t="shared" si="284"/>
        <v/>
      </c>
      <c r="AH303" s="17" t="str">
        <f>IFERROR(IF((IFERROR(IF(AF303&gt;1,(AE303-AG303)/AE303,""),(($G303*0.9)-AG303)/($G303*0.9)))&gt;1%,IFERROR(IF(AF303&gt;1,(AE303-AG303)/AE303,""),(($G303*0.9)-AG303)/($G303*0.9)),""),"")</f>
        <v/>
      </c>
      <c r="AI303" s="89">
        <v>0</v>
      </c>
      <c r="AJ303" s="90" t="str">
        <f>IFERROR(IF(AI303&gt;1,AI303*0.9,""),"")</f>
        <v/>
      </c>
      <c r="AK303" s="90">
        <v>0</v>
      </c>
      <c r="AL303" s="91" t="str">
        <f t="shared" si="285"/>
        <v/>
      </c>
      <c r="AM303" s="19" t="str">
        <f>IFERROR(IF((IFERROR(IF(AK303&gt;1,(AJ303-AL303)/AJ303,""),(($G303*0.9)-AL303)/($G303*0.9)))&gt;1%,IFERROR(IF(AK303&gt;1,(AJ303-AL303)/AJ303,""),(($G303*0.9)-AL303)/($G303*0.9)),""),"")</f>
        <v/>
      </c>
      <c r="AN303" s="86">
        <v>0</v>
      </c>
      <c r="AO303" s="87" t="str">
        <f>IFERROR(IF(AN303&gt;1,AN303*0.9,""),"")</f>
        <v/>
      </c>
      <c r="AP303" s="87">
        <v>0</v>
      </c>
      <c r="AQ303" s="88" t="str">
        <f t="shared" si="286"/>
        <v/>
      </c>
      <c r="AR303" s="17" t="str">
        <f>IFERROR(IF((IFERROR(IF(AP303&gt;1,(AO303-AQ303)/AO303,""),(($G303*0.9)-AQ303)/($G303*0.9)))&gt;1%,IFERROR(IF(AP303&gt;1,(AO303-AQ303)/AO303,""),(($G303*0.9)-AQ303)/($G303*0.9)),""),"")</f>
        <v/>
      </c>
    </row>
    <row r="304" spans="1:44" s="5" customFormat="1" ht="12.75" customHeight="1">
      <c r="A304" s="44" t="s">
        <v>185</v>
      </c>
      <c r="B304" s="40" t="s">
        <v>231</v>
      </c>
      <c r="C304" s="4"/>
      <c r="D304" s="51" t="s">
        <v>560</v>
      </c>
      <c r="E304" s="41" t="s">
        <v>325</v>
      </c>
      <c r="F304" s="92">
        <v>39</v>
      </c>
      <c r="G304" s="92">
        <v>35</v>
      </c>
      <c r="H304" s="124">
        <v>27</v>
      </c>
      <c r="I304" s="79">
        <v>0</v>
      </c>
      <c r="J304" s="80" t="str">
        <f t="shared" si="335"/>
        <v/>
      </c>
      <c r="K304" s="80">
        <v>0</v>
      </c>
      <c r="L304" s="81" t="str">
        <f t="shared" si="336"/>
        <v/>
      </c>
      <c r="M304" s="16" t="str">
        <f t="shared" si="337"/>
        <v/>
      </c>
      <c r="N304" s="82">
        <v>0</v>
      </c>
      <c r="O304" s="83" t="str">
        <f t="shared" si="338"/>
        <v/>
      </c>
      <c r="P304" s="83">
        <v>0</v>
      </c>
      <c r="Q304" s="84" t="str">
        <f t="shared" si="339"/>
        <v/>
      </c>
      <c r="R304" s="18" t="str">
        <f t="shared" si="340"/>
        <v/>
      </c>
      <c r="S304" s="124">
        <v>27</v>
      </c>
      <c r="T304" s="79">
        <v>0</v>
      </c>
      <c r="U304" s="80" t="str">
        <f t="shared" si="341"/>
        <v/>
      </c>
      <c r="V304" s="80">
        <v>0</v>
      </c>
      <c r="W304" s="81" t="str">
        <f t="shared" si="282"/>
        <v/>
      </c>
      <c r="X304" s="16" t="str">
        <f t="shared" si="342"/>
        <v/>
      </c>
      <c r="Y304" s="82">
        <v>0</v>
      </c>
      <c r="Z304" s="83" t="str">
        <f t="shared" si="343"/>
        <v/>
      </c>
      <c r="AA304" s="83">
        <v>0</v>
      </c>
      <c r="AB304" s="84" t="str">
        <f t="shared" si="283"/>
        <v/>
      </c>
      <c r="AC304" s="18" t="str">
        <f t="shared" si="344"/>
        <v/>
      </c>
      <c r="AD304" s="79">
        <v>0</v>
      </c>
      <c r="AE304" s="80" t="str">
        <f t="shared" si="345"/>
        <v/>
      </c>
      <c r="AF304" s="80">
        <v>0</v>
      </c>
      <c r="AG304" s="81" t="str">
        <f t="shared" si="284"/>
        <v/>
      </c>
      <c r="AH304" s="16" t="str">
        <f t="shared" si="346"/>
        <v/>
      </c>
      <c r="AI304" s="82">
        <v>0</v>
      </c>
      <c r="AJ304" s="83" t="str">
        <f t="shared" si="347"/>
        <v/>
      </c>
      <c r="AK304" s="83">
        <v>0</v>
      </c>
      <c r="AL304" s="84" t="str">
        <f t="shared" si="285"/>
        <v/>
      </c>
      <c r="AM304" s="18" t="str">
        <f t="shared" si="348"/>
        <v/>
      </c>
      <c r="AN304" s="79">
        <v>0</v>
      </c>
      <c r="AO304" s="80" t="str">
        <f t="shared" si="349"/>
        <v/>
      </c>
      <c r="AP304" s="80">
        <v>0</v>
      </c>
      <c r="AQ304" s="81" t="str">
        <f t="shared" si="286"/>
        <v/>
      </c>
      <c r="AR304" s="16" t="str">
        <f t="shared" si="350"/>
        <v/>
      </c>
    </row>
    <row r="305" spans="1:44" s="5" customFormat="1" ht="12.75" customHeight="1">
      <c r="A305" s="44" t="s">
        <v>187</v>
      </c>
      <c r="B305" s="40" t="s">
        <v>231</v>
      </c>
      <c r="C305" s="4"/>
      <c r="D305" s="51" t="s">
        <v>560</v>
      </c>
      <c r="E305" s="41" t="s">
        <v>326</v>
      </c>
      <c r="F305" s="92">
        <v>44</v>
      </c>
      <c r="G305" s="92">
        <v>40</v>
      </c>
      <c r="H305" s="124">
        <v>31</v>
      </c>
      <c r="I305" s="79">
        <v>0</v>
      </c>
      <c r="J305" s="80" t="str">
        <f t="shared" si="335"/>
        <v/>
      </c>
      <c r="K305" s="80">
        <v>0</v>
      </c>
      <c r="L305" s="81" t="str">
        <f t="shared" si="336"/>
        <v/>
      </c>
      <c r="M305" s="16" t="str">
        <f t="shared" si="337"/>
        <v/>
      </c>
      <c r="N305" s="82">
        <v>0</v>
      </c>
      <c r="O305" s="83" t="str">
        <f t="shared" si="338"/>
        <v/>
      </c>
      <c r="P305" s="83">
        <v>0</v>
      </c>
      <c r="Q305" s="84" t="str">
        <f t="shared" si="339"/>
        <v/>
      </c>
      <c r="R305" s="18" t="str">
        <f t="shared" si="340"/>
        <v/>
      </c>
      <c r="S305" s="124">
        <v>31</v>
      </c>
      <c r="T305" s="79">
        <v>0</v>
      </c>
      <c r="U305" s="80" t="str">
        <f t="shared" si="341"/>
        <v/>
      </c>
      <c r="V305" s="80">
        <v>0</v>
      </c>
      <c r="W305" s="81" t="str">
        <f t="shared" si="282"/>
        <v/>
      </c>
      <c r="X305" s="16" t="str">
        <f t="shared" si="342"/>
        <v/>
      </c>
      <c r="Y305" s="82">
        <v>0</v>
      </c>
      <c r="Z305" s="83" t="str">
        <f t="shared" si="343"/>
        <v/>
      </c>
      <c r="AA305" s="83">
        <v>0</v>
      </c>
      <c r="AB305" s="84" t="str">
        <f t="shared" si="283"/>
        <v/>
      </c>
      <c r="AC305" s="18" t="str">
        <f t="shared" si="344"/>
        <v/>
      </c>
      <c r="AD305" s="79">
        <v>0</v>
      </c>
      <c r="AE305" s="80" t="str">
        <f t="shared" si="345"/>
        <v/>
      </c>
      <c r="AF305" s="80">
        <v>0</v>
      </c>
      <c r="AG305" s="81" t="str">
        <f t="shared" si="284"/>
        <v/>
      </c>
      <c r="AH305" s="16" t="str">
        <f t="shared" si="346"/>
        <v/>
      </c>
      <c r="AI305" s="82">
        <v>0</v>
      </c>
      <c r="AJ305" s="83" t="str">
        <f t="shared" si="347"/>
        <v/>
      </c>
      <c r="AK305" s="83">
        <v>0</v>
      </c>
      <c r="AL305" s="84" t="str">
        <f t="shared" si="285"/>
        <v/>
      </c>
      <c r="AM305" s="18" t="str">
        <f t="shared" si="348"/>
        <v/>
      </c>
      <c r="AN305" s="79">
        <v>0</v>
      </c>
      <c r="AO305" s="80" t="str">
        <f t="shared" si="349"/>
        <v/>
      </c>
      <c r="AP305" s="80">
        <v>0</v>
      </c>
      <c r="AQ305" s="81" t="str">
        <f t="shared" si="286"/>
        <v/>
      </c>
      <c r="AR305" s="16" t="str">
        <f t="shared" si="350"/>
        <v/>
      </c>
    </row>
    <row r="306" spans="1:44" s="5" customFormat="1" ht="12.75" customHeight="1" thickBot="1">
      <c r="A306" s="45" t="s">
        <v>186</v>
      </c>
      <c r="B306" s="38" t="s">
        <v>231</v>
      </c>
      <c r="C306" s="9"/>
      <c r="D306" s="52" t="s">
        <v>560</v>
      </c>
      <c r="E306" s="2" t="s">
        <v>324</v>
      </c>
      <c r="F306" s="93">
        <v>39</v>
      </c>
      <c r="G306" s="93">
        <v>35</v>
      </c>
      <c r="H306" s="126">
        <v>27</v>
      </c>
      <c r="I306" s="86">
        <v>0</v>
      </c>
      <c r="J306" s="87" t="str">
        <f t="shared" si="335"/>
        <v/>
      </c>
      <c r="K306" s="87">
        <v>0</v>
      </c>
      <c r="L306" s="88" t="str">
        <f t="shared" si="336"/>
        <v/>
      </c>
      <c r="M306" s="17" t="str">
        <f t="shared" si="337"/>
        <v/>
      </c>
      <c r="N306" s="89">
        <v>0</v>
      </c>
      <c r="O306" s="90" t="str">
        <f t="shared" si="338"/>
        <v/>
      </c>
      <c r="P306" s="90">
        <v>0</v>
      </c>
      <c r="Q306" s="91" t="str">
        <f t="shared" si="339"/>
        <v/>
      </c>
      <c r="R306" s="19" t="str">
        <f t="shared" si="340"/>
        <v/>
      </c>
      <c r="S306" s="126">
        <v>27</v>
      </c>
      <c r="T306" s="86">
        <v>0</v>
      </c>
      <c r="U306" s="87" t="str">
        <f t="shared" si="341"/>
        <v/>
      </c>
      <c r="V306" s="87">
        <v>0</v>
      </c>
      <c r="W306" s="88" t="str">
        <f t="shared" si="282"/>
        <v/>
      </c>
      <c r="X306" s="17" t="str">
        <f t="shared" si="342"/>
        <v/>
      </c>
      <c r="Y306" s="89">
        <v>0</v>
      </c>
      <c r="Z306" s="90" t="str">
        <f t="shared" si="343"/>
        <v/>
      </c>
      <c r="AA306" s="90">
        <v>0</v>
      </c>
      <c r="AB306" s="91" t="str">
        <f t="shared" si="283"/>
        <v/>
      </c>
      <c r="AC306" s="19" t="str">
        <f t="shared" si="344"/>
        <v/>
      </c>
      <c r="AD306" s="86">
        <v>0</v>
      </c>
      <c r="AE306" s="87" t="str">
        <f t="shared" si="345"/>
        <v/>
      </c>
      <c r="AF306" s="87">
        <v>0</v>
      </c>
      <c r="AG306" s="88" t="str">
        <f t="shared" si="284"/>
        <v/>
      </c>
      <c r="AH306" s="17" t="str">
        <f t="shared" si="346"/>
        <v/>
      </c>
      <c r="AI306" s="89">
        <v>0</v>
      </c>
      <c r="AJ306" s="90" t="str">
        <f t="shared" si="347"/>
        <v/>
      </c>
      <c r="AK306" s="90">
        <v>0</v>
      </c>
      <c r="AL306" s="91" t="str">
        <f t="shared" si="285"/>
        <v/>
      </c>
      <c r="AM306" s="19" t="str">
        <f t="shared" si="348"/>
        <v/>
      </c>
      <c r="AN306" s="86">
        <v>0</v>
      </c>
      <c r="AO306" s="87" t="str">
        <f t="shared" si="349"/>
        <v/>
      </c>
      <c r="AP306" s="87">
        <v>0</v>
      </c>
      <c r="AQ306" s="88" t="str">
        <f t="shared" si="286"/>
        <v/>
      </c>
      <c r="AR306" s="17" t="str">
        <f t="shared" si="350"/>
        <v/>
      </c>
    </row>
    <row r="307" spans="1:44" s="5" customFormat="1" ht="12.75" customHeight="1" thickBot="1">
      <c r="A307" s="45" t="s">
        <v>144</v>
      </c>
      <c r="B307" s="38" t="s">
        <v>231</v>
      </c>
      <c r="C307" s="9"/>
      <c r="D307" s="52" t="s">
        <v>560</v>
      </c>
      <c r="E307" s="2" t="s">
        <v>206</v>
      </c>
      <c r="F307" s="93">
        <v>32</v>
      </c>
      <c r="G307" s="93">
        <v>29</v>
      </c>
      <c r="H307" s="126">
        <v>21</v>
      </c>
      <c r="I307" s="86">
        <v>0</v>
      </c>
      <c r="J307" s="87" t="str">
        <f>IFERROR(IF(I307&gt;1,I307*0.9,""),"")</f>
        <v/>
      </c>
      <c r="K307" s="87">
        <v>0</v>
      </c>
      <c r="L307" s="88" t="str">
        <f t="shared" si="336"/>
        <v/>
      </c>
      <c r="M307" s="17" t="str">
        <f t="shared" si="337"/>
        <v/>
      </c>
      <c r="N307" s="89">
        <v>0</v>
      </c>
      <c r="O307" s="90" t="str">
        <f>IFERROR(IF(N307&gt;1,N307*0.9,""),"")</f>
        <v/>
      </c>
      <c r="P307" s="90">
        <v>0</v>
      </c>
      <c r="Q307" s="91" t="str">
        <f t="shared" si="339"/>
        <v/>
      </c>
      <c r="R307" s="19" t="str">
        <f t="shared" si="340"/>
        <v/>
      </c>
      <c r="S307" s="126">
        <v>21</v>
      </c>
      <c r="T307" s="86">
        <v>0</v>
      </c>
      <c r="U307" s="87" t="str">
        <f>IFERROR(IF(T307&gt;1,T307*0.9,""),"")</f>
        <v/>
      </c>
      <c r="V307" s="87">
        <v>0</v>
      </c>
      <c r="W307" s="88" t="str">
        <f t="shared" si="282"/>
        <v/>
      </c>
      <c r="X307" s="17" t="str">
        <f t="shared" si="342"/>
        <v/>
      </c>
      <c r="Y307" s="89">
        <v>0</v>
      </c>
      <c r="Z307" s="90" t="str">
        <f>IFERROR(IF(Y307&gt;1,Y307*0.9,""),"")</f>
        <v/>
      </c>
      <c r="AA307" s="90">
        <v>0</v>
      </c>
      <c r="AB307" s="91" t="str">
        <f t="shared" si="283"/>
        <v/>
      </c>
      <c r="AC307" s="19" t="str">
        <f t="shared" si="344"/>
        <v/>
      </c>
      <c r="AD307" s="86">
        <v>0</v>
      </c>
      <c r="AE307" s="87" t="str">
        <f>IFERROR(IF(AD307&gt;1,AD307*0.9,""),"")</f>
        <v/>
      </c>
      <c r="AF307" s="87">
        <v>0</v>
      </c>
      <c r="AG307" s="88" t="str">
        <f t="shared" si="284"/>
        <v/>
      </c>
      <c r="AH307" s="17" t="str">
        <f t="shared" si="346"/>
        <v/>
      </c>
      <c r="AI307" s="89">
        <v>0</v>
      </c>
      <c r="AJ307" s="90" t="str">
        <f>IFERROR(IF(AI307&gt;1,AI307*0.9,""),"")</f>
        <v/>
      </c>
      <c r="AK307" s="90">
        <v>0</v>
      </c>
      <c r="AL307" s="91" t="str">
        <f t="shared" si="285"/>
        <v/>
      </c>
      <c r="AM307" s="19" t="str">
        <f t="shared" si="348"/>
        <v/>
      </c>
      <c r="AN307" s="86">
        <v>0</v>
      </c>
      <c r="AO307" s="87" t="str">
        <f>IFERROR(IF(AN307&gt;1,AN307*0.9,""),"")</f>
        <v/>
      </c>
      <c r="AP307" s="87">
        <v>0</v>
      </c>
      <c r="AQ307" s="88" t="str">
        <f t="shared" si="286"/>
        <v/>
      </c>
      <c r="AR307" s="17" t="str">
        <f t="shared" si="350"/>
        <v/>
      </c>
    </row>
    <row r="308" spans="1:44" s="5" customFormat="1" ht="12.75" customHeight="1" thickBot="1">
      <c r="A308" s="45" t="s">
        <v>491</v>
      </c>
      <c r="B308" s="38" t="s">
        <v>231</v>
      </c>
      <c r="C308" s="9"/>
      <c r="D308" s="52" t="s">
        <v>560</v>
      </c>
      <c r="E308" s="2" t="s">
        <v>498</v>
      </c>
      <c r="F308" s="143">
        <v>12</v>
      </c>
      <c r="G308" s="143">
        <v>10.99</v>
      </c>
      <c r="H308" s="126">
        <v>9</v>
      </c>
      <c r="I308" s="86">
        <v>0</v>
      </c>
      <c r="J308" s="87" t="str">
        <f>IFERROR(IF(I308&gt;1,I308*0.9,""),"")</f>
        <v/>
      </c>
      <c r="K308" s="87">
        <v>0</v>
      </c>
      <c r="L308" s="88" t="str">
        <f>IFERROR(IF(K308&gt;1,($H308-K308),""),"")</f>
        <v/>
      </c>
      <c r="M308" s="17" t="str">
        <f>IFERROR(IF((IFERROR(IF(K308&gt;1,(J308-L308)/J308,""),(($G308*0.9)-L308)/($G308*0.9)))&gt;1%,IFERROR(IF(K308&gt;1,(J308-L308)/J308,""),(($G308*0.9)-L308)/($G308*0.9)),""),"")</f>
        <v/>
      </c>
      <c r="N308" s="89">
        <v>0</v>
      </c>
      <c r="O308" s="90" t="str">
        <f>IFERROR(IF(N308&gt;1,N308*0.9,""),"")</f>
        <v/>
      </c>
      <c r="P308" s="90">
        <v>0</v>
      </c>
      <c r="Q308" s="91" t="str">
        <f>IFERROR(IF(P308&gt;1,($H308-P308),""),"")</f>
        <v/>
      </c>
      <c r="R308" s="19" t="str">
        <f>IFERROR(IF((IFERROR(IF(P308&gt;1,(O308-Q308)/O308,""),(($G308*0.9)-Q308)/($G308*0.9)))&gt;1%,IFERROR(IF(P308&gt;1,(O308-Q308)/O308,""),(($G308*0.9)-Q308)/($G308*0.9)),""),"")</f>
        <v/>
      </c>
      <c r="S308" s="126">
        <v>9</v>
      </c>
      <c r="T308" s="86">
        <v>0</v>
      </c>
      <c r="U308" s="87" t="str">
        <f>IFERROR(IF(T308&gt;1,T308*0.9,""),"")</f>
        <v/>
      </c>
      <c r="V308" s="87">
        <v>0</v>
      </c>
      <c r="W308" s="88" t="str">
        <f t="shared" si="282"/>
        <v/>
      </c>
      <c r="X308" s="17" t="str">
        <f>IFERROR(IF((IFERROR(IF(V308&gt;1,(U308-W308)/U308,""),(($G308*0.9)-W308)/($G308*0.9)))&gt;1%,IFERROR(IF(V308&gt;1,(U308-W308)/U308,""),(($G308*0.9)-W308)/($G308*0.9)),""),"")</f>
        <v/>
      </c>
      <c r="Y308" s="89">
        <v>0</v>
      </c>
      <c r="Z308" s="90" t="str">
        <f>IFERROR(IF(Y308&gt;1,Y308*0.9,""),"")</f>
        <v/>
      </c>
      <c r="AA308" s="90">
        <v>0</v>
      </c>
      <c r="AB308" s="91" t="str">
        <f t="shared" si="283"/>
        <v/>
      </c>
      <c r="AC308" s="19" t="str">
        <f>IFERROR(IF((IFERROR(IF(AA308&gt;1,(Z308-AB308)/Z308,""),(($G308*0.9)-AB308)/($G308*0.9)))&gt;1%,IFERROR(IF(AA308&gt;1,(Z308-AB308)/Z308,""),(($G308*0.9)-AB308)/($G308*0.9)),""),"")</f>
        <v/>
      </c>
      <c r="AD308" s="86">
        <v>0</v>
      </c>
      <c r="AE308" s="87" t="str">
        <f>IFERROR(IF(AD308&gt;1,AD308*0.9,""),"")</f>
        <v/>
      </c>
      <c r="AF308" s="87">
        <v>0</v>
      </c>
      <c r="AG308" s="88" t="str">
        <f t="shared" si="284"/>
        <v/>
      </c>
      <c r="AH308" s="17" t="str">
        <f>IFERROR(IF((IFERROR(IF(AF308&gt;1,(AE308-AG308)/AE308,""),(($G308*0.9)-AG308)/($G308*0.9)))&gt;1%,IFERROR(IF(AF308&gt;1,(AE308-AG308)/AE308,""),(($G308*0.9)-AG308)/($G308*0.9)),""),"")</f>
        <v/>
      </c>
      <c r="AI308" s="89">
        <v>0</v>
      </c>
      <c r="AJ308" s="90" t="str">
        <f>IFERROR(IF(AI308&gt;1,AI308*0.9,""),"")</f>
        <v/>
      </c>
      <c r="AK308" s="90">
        <v>0</v>
      </c>
      <c r="AL308" s="91" t="str">
        <f t="shared" si="285"/>
        <v/>
      </c>
      <c r="AM308" s="19" t="str">
        <f>IFERROR(IF((IFERROR(IF(AK308&gt;1,(AJ308-AL308)/AJ308,""),(($G308*0.9)-AL308)/($G308*0.9)))&gt;1%,IFERROR(IF(AK308&gt;1,(AJ308-AL308)/AJ308,""),(($G308*0.9)-AL308)/($G308*0.9)),""),"")</f>
        <v/>
      </c>
      <c r="AN308" s="86">
        <v>0</v>
      </c>
      <c r="AO308" s="87" t="str">
        <f>IFERROR(IF(AN308&gt;1,AN308*0.9,""),"")</f>
        <v/>
      </c>
      <c r="AP308" s="87">
        <v>0</v>
      </c>
      <c r="AQ308" s="88" t="str">
        <f t="shared" si="286"/>
        <v/>
      </c>
      <c r="AR308" s="17" t="str">
        <f>IFERROR(IF((IFERROR(IF(AP308&gt;1,(AO308-AQ308)/AO308,""),(($G308*0.9)-AQ308)/($G308*0.9)))&gt;1%,IFERROR(IF(AP308&gt;1,(AO308-AQ308)/AO308,""),(($G308*0.9)-AQ308)/($G308*0.9)),""),"")</f>
        <v/>
      </c>
    </row>
    <row r="309" spans="1:44" ht="12" thickBot="1">
      <c r="N309" s="26"/>
      <c r="O309" s="26"/>
      <c r="P309" s="26"/>
      <c r="Q309" s="26"/>
      <c r="Y309" s="26"/>
      <c r="Z309" s="26"/>
      <c r="AA309" s="26"/>
      <c r="AB309" s="26"/>
      <c r="AI309" s="26"/>
      <c r="AJ309" s="26"/>
      <c r="AK309" s="26"/>
      <c r="AL309" s="26"/>
    </row>
    <row r="310" spans="1:44" s="32" customFormat="1" ht="12.75" customHeight="1" thickBot="1">
      <c r="A310" s="12" t="s">
        <v>232</v>
      </c>
      <c r="B310" s="23"/>
      <c r="C310" s="23"/>
      <c r="D310" s="50"/>
      <c r="E310" s="11" t="s">
        <v>223</v>
      </c>
      <c r="F310" s="31"/>
      <c r="G310" s="31"/>
      <c r="H310" s="59"/>
      <c r="I310" s="33"/>
      <c r="J310" s="33"/>
      <c r="K310" s="33"/>
      <c r="L310" s="33"/>
      <c r="M310" s="34"/>
      <c r="N310" s="34"/>
      <c r="O310" s="34"/>
      <c r="P310" s="34"/>
      <c r="Q310" s="34"/>
      <c r="R310" s="34"/>
      <c r="S310" s="59"/>
      <c r="T310" s="33"/>
      <c r="U310" s="33"/>
      <c r="V310" s="33"/>
      <c r="W310" s="33"/>
      <c r="X310" s="34"/>
      <c r="Y310" s="34"/>
      <c r="Z310" s="34"/>
      <c r="AA310" s="34"/>
      <c r="AB310" s="34"/>
      <c r="AC310" s="34"/>
      <c r="AD310" s="33"/>
      <c r="AE310" s="33"/>
      <c r="AF310" s="33"/>
      <c r="AG310" s="33"/>
      <c r="AH310" s="34"/>
      <c r="AI310" s="34"/>
      <c r="AJ310" s="34"/>
      <c r="AK310" s="34"/>
      <c r="AL310" s="34"/>
      <c r="AM310" s="34"/>
      <c r="AN310" s="33"/>
      <c r="AO310" s="33"/>
      <c r="AP310" s="33"/>
      <c r="AQ310" s="33"/>
      <c r="AR310" s="34"/>
    </row>
    <row r="311" spans="1:44" s="24" customFormat="1" ht="24.95" customHeight="1" thickBot="1">
      <c r="A311" s="13" t="s">
        <v>0</v>
      </c>
      <c r="B311" s="13" t="s">
        <v>249</v>
      </c>
      <c r="C311" s="13" t="s">
        <v>1</v>
      </c>
      <c r="D311" s="13" t="s">
        <v>364</v>
      </c>
      <c r="E311" s="13" t="s">
        <v>2</v>
      </c>
      <c r="F311" s="13" t="s">
        <v>3</v>
      </c>
      <c r="G311" s="13" t="s">
        <v>4</v>
      </c>
      <c r="H311" s="13" t="s">
        <v>188</v>
      </c>
      <c r="I311" s="13" t="s">
        <v>227</v>
      </c>
      <c r="J311" s="13" t="str">
        <f t="shared" ref="J311:Q311" si="351">J7</f>
        <v>PMAP Less 10%</v>
      </c>
      <c r="K311" s="13" t="s">
        <v>216</v>
      </c>
      <c r="L311" s="13" t="str">
        <f t="shared" si="351"/>
        <v>Promo
Net</v>
      </c>
      <c r="M311" s="13" t="str">
        <f t="shared" si="351"/>
        <v>Margin Less 10%</v>
      </c>
      <c r="N311" s="13" t="s">
        <v>227</v>
      </c>
      <c r="O311" s="13" t="str">
        <f t="shared" si="351"/>
        <v>PMAP Less 10%</v>
      </c>
      <c r="P311" s="13" t="s">
        <v>216</v>
      </c>
      <c r="Q311" s="13" t="str">
        <f t="shared" si="351"/>
        <v>Promo
Net</v>
      </c>
      <c r="R311" s="13" t="str">
        <f t="shared" ref="R311:AH311" si="352">R7</f>
        <v>Margin Less 10%</v>
      </c>
      <c r="S311" s="13" t="s">
        <v>188</v>
      </c>
      <c r="T311" s="13" t="s">
        <v>227</v>
      </c>
      <c r="U311" s="13" t="str">
        <f t="shared" si="352"/>
        <v>PMAP Less 10%</v>
      </c>
      <c r="V311" s="13" t="s">
        <v>216</v>
      </c>
      <c r="W311" s="13" t="str">
        <f t="shared" ref="W311" si="353">W7</f>
        <v>Promo
Net</v>
      </c>
      <c r="X311" s="13" t="str">
        <f t="shared" si="352"/>
        <v>Margin Less 10%</v>
      </c>
      <c r="Y311" s="13" t="s">
        <v>227</v>
      </c>
      <c r="Z311" s="13" t="str">
        <f t="shared" si="352"/>
        <v>PMAP Less 10%</v>
      </c>
      <c r="AA311" s="13" t="s">
        <v>216</v>
      </c>
      <c r="AB311" s="13" t="str">
        <f t="shared" si="352"/>
        <v>Promo
Net</v>
      </c>
      <c r="AC311" s="13" t="str">
        <f t="shared" si="352"/>
        <v>Margin Less 10%</v>
      </c>
      <c r="AD311" s="13" t="s">
        <v>227</v>
      </c>
      <c r="AE311" s="13" t="str">
        <f t="shared" si="352"/>
        <v>PMAP Less 10%</v>
      </c>
      <c r="AF311" s="13" t="s">
        <v>216</v>
      </c>
      <c r="AG311" s="13" t="str">
        <f t="shared" si="352"/>
        <v>Promo
Net</v>
      </c>
      <c r="AH311" s="13" t="str">
        <f t="shared" si="352"/>
        <v>Margin Less 10%</v>
      </c>
      <c r="AI311" s="13" t="s">
        <v>227</v>
      </c>
      <c r="AJ311" s="13" t="str">
        <f t="shared" ref="AJ311:AR311" si="354">AJ7</f>
        <v>PMAP Less 10%</v>
      </c>
      <c r="AK311" s="13" t="s">
        <v>216</v>
      </c>
      <c r="AL311" s="13" t="str">
        <f t="shared" si="354"/>
        <v>Promo
Net</v>
      </c>
      <c r="AM311" s="13" t="str">
        <f t="shared" si="354"/>
        <v>Margin Less 10%</v>
      </c>
      <c r="AN311" s="13" t="s">
        <v>227</v>
      </c>
      <c r="AO311" s="13" t="str">
        <f t="shared" si="354"/>
        <v>PMAP Less 10%</v>
      </c>
      <c r="AP311" s="13" t="s">
        <v>216</v>
      </c>
      <c r="AQ311" s="13" t="str">
        <f t="shared" si="354"/>
        <v>Promo
Net</v>
      </c>
      <c r="AR311" s="13" t="str">
        <f t="shared" si="354"/>
        <v>Margin Less 10%</v>
      </c>
    </row>
    <row r="312" spans="1:44" s="5" customFormat="1" ht="12.75" customHeight="1">
      <c r="A312" s="113" t="s">
        <v>270</v>
      </c>
      <c r="B312" s="40" t="s">
        <v>234</v>
      </c>
      <c r="C312" s="62"/>
      <c r="D312" s="51">
        <v>2.08</v>
      </c>
      <c r="E312" s="75" t="s">
        <v>366</v>
      </c>
      <c r="F312" s="124">
        <v>1700</v>
      </c>
      <c r="G312" s="124">
        <v>0</v>
      </c>
      <c r="H312" s="124" t="s">
        <v>432</v>
      </c>
      <c r="I312" s="79">
        <v>1221</v>
      </c>
      <c r="J312" s="80">
        <f>IFERROR(IF(I312&gt;1,I312*0.9,""),"")</f>
        <v>1098.9000000000001</v>
      </c>
      <c r="K312" s="80">
        <v>0</v>
      </c>
      <c r="L312" s="81" t="str">
        <f>IFERROR(IF(K312&gt;1,($H312-K312),""),"")</f>
        <v/>
      </c>
      <c r="M312" s="16" t="str">
        <f>IFERROR(IF((IFERROR(IF(K312&gt;1,(J312-L312)/J312,""),(($G312*0.9)-L312)/($G312*0.9)))&gt;1%,IFERROR(IF(K312&gt;1,(J312-L312)/J312,""),(($G312*0.9)-L312)/($G312*0.9)),""),"")</f>
        <v/>
      </c>
      <c r="N312" s="82">
        <v>1221</v>
      </c>
      <c r="O312" s="83">
        <f>IFERROR(IF(N312&gt;1,N312*0.9,""),"")</f>
        <v>1098.9000000000001</v>
      </c>
      <c r="P312" s="83">
        <v>0</v>
      </c>
      <c r="Q312" s="84" t="str">
        <f>IFERROR(IF(P312&gt;1,($H312-P312),""),"")</f>
        <v/>
      </c>
      <c r="R312" s="18" t="str">
        <f>IFERROR(IF((IFERROR(IF(P312&gt;1,(O312-Q312)/O312,""),(($G312*0.9)-Q312)/($G312*0.9)))&gt;1%,IFERROR(IF(P312&gt;1,(O312-Q312)/O312,""),(($G312*0.9)-Q312)/($G312*0.9)),""),"")</f>
        <v/>
      </c>
      <c r="S312" s="124">
        <v>0</v>
      </c>
      <c r="T312" s="79">
        <v>0</v>
      </c>
      <c r="U312" s="80" t="str">
        <f>IFERROR(IF(T312&gt;1,T312*0.9,""),"")</f>
        <v/>
      </c>
      <c r="V312" s="80">
        <v>0</v>
      </c>
      <c r="W312" s="81" t="str">
        <f>IFERROR(IF(V312&gt;1,($S312-V312),""),"")</f>
        <v/>
      </c>
      <c r="X312" s="16" t="str">
        <f>IFERROR(IF((IFERROR(IF(V312&gt;1,(U312-W312)/U312,""),(($G312*0.9)-W312)/($G312*0.9)))&gt;1%,IFERROR(IF(V312&gt;1,(U312-W312)/U312,""),(($G312*0.9)-W312)/($G312*0.9)),""),"")</f>
        <v/>
      </c>
      <c r="Y312" s="82">
        <v>0</v>
      </c>
      <c r="Z312" s="83" t="str">
        <f>IFERROR(IF(Y312&gt;1,Y312*0.9,""),"")</f>
        <v/>
      </c>
      <c r="AA312" s="83">
        <v>0</v>
      </c>
      <c r="AB312" s="84" t="str">
        <f>IFERROR(IF(AA312&gt;1,($S312-AA312),""),"")</f>
        <v/>
      </c>
      <c r="AC312" s="18" t="str">
        <f>IFERROR(IF((IFERROR(IF(AA312&gt;1,(Z312-AB312)/Z312,""),(($G312*0.9)-AB312)/($G312*0.9)))&gt;1%,IFERROR(IF(AA312&gt;1,(Z312-AB312)/Z312,""),(($G312*0.9)-AB312)/($G312*0.9)),""),"")</f>
        <v/>
      </c>
      <c r="AD312" s="79">
        <v>0</v>
      </c>
      <c r="AE312" s="80" t="str">
        <f>IFERROR(IF(AD312&gt;1,AD312*0.9,""),"")</f>
        <v/>
      </c>
      <c r="AF312" s="80">
        <v>0</v>
      </c>
      <c r="AG312" s="81" t="str">
        <f>IFERROR(IF(AF312&gt;1,($S312-AF312),""),"")</f>
        <v/>
      </c>
      <c r="AH312" s="16" t="str">
        <f>IFERROR(IF((IFERROR(IF(AF312&gt;1,(AE312-AG312)/AE312,""),(($G312*0.9)-AG312)/($G312*0.9)))&gt;1%,IFERROR(IF(AF312&gt;1,(AE312-AG312)/AE312,""),(($G312*0.9)-AG312)/($G312*0.9)),""),"")</f>
        <v/>
      </c>
      <c r="AI312" s="82">
        <v>0</v>
      </c>
      <c r="AJ312" s="83" t="str">
        <f>IFERROR(IF(AI312&gt;1,AI312*0.9,""),"")</f>
        <v/>
      </c>
      <c r="AK312" s="83">
        <v>0</v>
      </c>
      <c r="AL312" s="84" t="str">
        <f>IFERROR(IF(AK312&gt;1,($S312-AK312),""),"")</f>
        <v/>
      </c>
      <c r="AM312" s="18" t="str">
        <f>IFERROR(IF((IFERROR(IF(AK312&gt;1,(AJ312-AL312)/AJ312,""),(($G312*0.9)-AL312)/($G312*0.9)))&gt;1%,IFERROR(IF(AK312&gt;1,(AJ312-AL312)/AJ312,""),(($G312*0.9)-AL312)/($G312*0.9)),""),"")</f>
        <v/>
      </c>
      <c r="AN312" s="79">
        <v>0</v>
      </c>
      <c r="AO312" s="80" t="str">
        <f>IFERROR(IF(AN312&gt;1,AN312*0.9,""),"")</f>
        <v/>
      </c>
      <c r="AP312" s="80">
        <v>0</v>
      </c>
      <c r="AQ312" s="81" t="str">
        <f>IFERROR(IF(AP312&gt;1,($S312-AP312),""),"")</f>
        <v/>
      </c>
      <c r="AR312" s="16" t="str">
        <f>IFERROR(IF((IFERROR(IF(AP312&gt;1,(AO312-AQ312)/AO312,""),(($G312*0.9)-AQ312)/($G312*0.9)))&gt;1%,IFERROR(IF(AP312&gt;1,(AO312-AQ312)/AO312,""),(($G312*0.9)-AQ312)/($G312*0.9)),""),"")</f>
        <v/>
      </c>
    </row>
    <row r="313" spans="1:44" s="5" customFormat="1" ht="12.75" customHeight="1" thickBot="1">
      <c r="A313" s="45" t="s">
        <v>224</v>
      </c>
      <c r="B313" s="38" t="s">
        <v>234</v>
      </c>
      <c r="C313" s="9"/>
      <c r="D313" s="52">
        <v>2.08</v>
      </c>
      <c r="E313" s="2" t="s">
        <v>254</v>
      </c>
      <c r="F313" s="126">
        <v>1699</v>
      </c>
      <c r="G313" s="126">
        <v>0</v>
      </c>
      <c r="H313" s="126">
        <v>949</v>
      </c>
      <c r="I313" s="86">
        <v>1110</v>
      </c>
      <c r="J313" s="87">
        <f>IFERROR(IF(I313&gt;1,I313*0.9,""),"")</f>
        <v>999</v>
      </c>
      <c r="K313" s="87">
        <v>0</v>
      </c>
      <c r="L313" s="88" t="str">
        <f>IFERROR(IF(K313&gt;1,($H313-K313),""),"")</f>
        <v/>
      </c>
      <c r="M313" s="17" t="str">
        <f>IFERROR(IF((IFERROR(IF(K313&gt;1,(J313-L313)/J313,""),(($G313*0.9)-L313)/($G313*0.9)))&gt;1%,IFERROR(IF(K313&gt;1,(J313-L313)/J313,""),(($G313*0.9)-L313)/($G313*0.9)),""),"")</f>
        <v/>
      </c>
      <c r="N313" s="89">
        <v>1110</v>
      </c>
      <c r="O313" s="90">
        <f>IFERROR(IF(N313&gt;1,N313*0.9,""),"")</f>
        <v>999</v>
      </c>
      <c r="P313" s="90">
        <v>0</v>
      </c>
      <c r="Q313" s="91" t="str">
        <f>IFERROR(IF(P313&gt;1,($H313-P313),""),"")</f>
        <v/>
      </c>
      <c r="R313" s="19" t="str">
        <f>IFERROR(IF((IFERROR(IF(P313&gt;1,(O313-Q313)/O313,""),(($G313*0.9)-Q313)/($G313*0.9)))&gt;1%,IFERROR(IF(P313&gt;1,(O313-Q313)/O313,""),(($G313*0.9)-Q313)/($G313*0.9)),""),"")</f>
        <v/>
      </c>
      <c r="S313" s="126">
        <v>0</v>
      </c>
      <c r="T313" s="86">
        <v>0</v>
      </c>
      <c r="U313" s="87" t="str">
        <f>IFERROR(IF(T313&gt;1,T313*0.9,""),"")</f>
        <v/>
      </c>
      <c r="V313" s="87">
        <v>0</v>
      </c>
      <c r="W313" s="88" t="str">
        <f>IFERROR(IF(V313&gt;1,($S313-V313),""),"")</f>
        <v/>
      </c>
      <c r="X313" s="17" t="str">
        <f>IFERROR(IF((IFERROR(IF(V313&gt;1,(U313-W313)/U313,""),(($G313*0.9)-W313)/($G313*0.9)))&gt;1%,IFERROR(IF(V313&gt;1,(U313-W313)/U313,""),(($G313*0.9)-W313)/($G313*0.9)),""),"")</f>
        <v/>
      </c>
      <c r="Y313" s="89">
        <v>0</v>
      </c>
      <c r="Z313" s="90" t="str">
        <f>IFERROR(IF(Y313&gt;1,Y313*0.9,""),"")</f>
        <v/>
      </c>
      <c r="AA313" s="90">
        <v>0</v>
      </c>
      <c r="AB313" s="91" t="str">
        <f>IFERROR(IF(AA313&gt;1,($S313-AA313),""),"")</f>
        <v/>
      </c>
      <c r="AC313" s="19" t="str">
        <f>IFERROR(IF((IFERROR(IF(AA313&gt;1,(Z313-AB313)/Z313,""),(($G313*0.9)-AB313)/($G313*0.9)))&gt;1%,IFERROR(IF(AA313&gt;1,(Z313-AB313)/Z313,""),(($G313*0.9)-AB313)/($G313*0.9)),""),"")</f>
        <v/>
      </c>
      <c r="AD313" s="86">
        <v>0</v>
      </c>
      <c r="AE313" s="87" t="str">
        <f>IFERROR(IF(AD313&gt;1,AD313*0.9,""),"")</f>
        <v/>
      </c>
      <c r="AF313" s="87">
        <v>0</v>
      </c>
      <c r="AG313" s="88" t="str">
        <f>IFERROR(IF(AF313&gt;1,($S313-AF313),""),"")</f>
        <v/>
      </c>
      <c r="AH313" s="17" t="str">
        <f>IFERROR(IF((IFERROR(IF(AF313&gt;1,(AE313-AG313)/AE313,""),(($G313*0.9)-AG313)/($G313*0.9)))&gt;1%,IFERROR(IF(AF313&gt;1,(AE313-AG313)/AE313,""),(($G313*0.9)-AG313)/($G313*0.9)),""),"")</f>
        <v/>
      </c>
      <c r="AI313" s="89">
        <v>0</v>
      </c>
      <c r="AJ313" s="90" t="str">
        <f>IFERROR(IF(AI313&gt;1,AI313*0.9,""),"")</f>
        <v/>
      </c>
      <c r="AK313" s="90">
        <v>0</v>
      </c>
      <c r="AL313" s="91" t="str">
        <f>IFERROR(IF(AK313&gt;1,($S313-AK313),""),"")</f>
        <v/>
      </c>
      <c r="AM313" s="19" t="str">
        <f>IFERROR(IF((IFERROR(IF(AK313&gt;1,(AJ313-AL313)/AJ313,""),(($G313*0.9)-AL313)/($G313*0.9)))&gt;1%,IFERROR(IF(AK313&gt;1,(AJ313-AL313)/AJ313,""),(($G313*0.9)-AL313)/($G313*0.9)),""),"")</f>
        <v/>
      </c>
      <c r="AN313" s="86">
        <v>0</v>
      </c>
      <c r="AO313" s="87" t="str">
        <f>IFERROR(IF(AN313&gt;1,AN313*0.9,""),"")</f>
        <v/>
      </c>
      <c r="AP313" s="87">
        <v>0</v>
      </c>
      <c r="AQ313" s="88" t="str">
        <f>IFERROR(IF(AP313&gt;1,($S313-AP313),""),"")</f>
        <v/>
      </c>
      <c r="AR313" s="17" t="str">
        <f>IFERROR(IF((IFERROR(IF(AP313&gt;1,(AO313-AQ313)/AO313,""),(($G313*0.9)-AQ313)/($G313*0.9)))&gt;1%,IFERROR(IF(AP313&gt;1,(AO313-AQ313)/AO313,""),(($G313*0.9)-AQ313)/($G313*0.9)),""),"")</f>
        <v/>
      </c>
    </row>
  </sheetData>
  <sortState ref="A301:B303">
    <sortCondition ref="A301"/>
  </sortState>
  <conditionalFormatting sqref="F294:H294 F259:H259 F1:H61 F119:H200 H260:H277 H247:H258 H201:H203 H293 H62 F63:H116 H118 F204:H246 F278:H292 F296:H302 S120:S200 S1:S61 S63:S109 S204:S246 S278:S292 S296:S302">
    <cfRule type="containsText" dxfId="432" priority="10193" operator="containsText" text="TBA">
      <formula>NOT(ISERROR(SEARCH("TBA",F1)))</formula>
    </cfRule>
  </conditionalFormatting>
  <conditionalFormatting sqref="O7">
    <cfRule type="containsText" dxfId="431" priority="6790" operator="containsText" text="TBA">
      <formula>NOT(ISERROR(SEARCH("TBA",O7)))</formula>
    </cfRule>
  </conditionalFormatting>
  <conditionalFormatting sqref="J7">
    <cfRule type="containsText" dxfId="430" priority="6726" operator="containsText" text="TBA">
      <formula>NOT(ISERROR(SEARCH("TBA",J7)))</formula>
    </cfRule>
  </conditionalFormatting>
  <conditionalFormatting sqref="L7">
    <cfRule type="containsText" dxfId="429" priority="6342" operator="containsText" text="TBA">
      <formula>NOT(ISERROR(SEARCH("TBA",L7)))</formula>
    </cfRule>
  </conditionalFormatting>
  <conditionalFormatting sqref="Q7">
    <cfRule type="containsText" dxfId="428" priority="6324" operator="containsText" text="TBA">
      <formula>NOT(ISERROR(SEARCH("TBA",Q7)))</formula>
    </cfRule>
  </conditionalFormatting>
  <conditionalFormatting sqref="I7">
    <cfRule type="containsText" dxfId="427" priority="6224" operator="containsText" text="TBA">
      <formula>NOT(ISERROR(SEARCH("TBA",I7)))</formula>
    </cfRule>
  </conditionalFormatting>
  <conditionalFormatting sqref="N7">
    <cfRule type="containsText" dxfId="426" priority="6222" operator="containsText" text="TBA">
      <formula>NOT(ISERROR(SEARCH("TBA",N7)))</formula>
    </cfRule>
  </conditionalFormatting>
  <conditionalFormatting sqref="K7">
    <cfRule type="containsText" dxfId="425" priority="6218" operator="containsText" text="TBA">
      <formula>NOT(ISERROR(SEARCH("TBA",K7)))</formula>
    </cfRule>
  </conditionalFormatting>
  <conditionalFormatting sqref="P7">
    <cfRule type="containsText" dxfId="424" priority="6217" operator="containsText" text="TBA">
      <formula>NOT(ISERROR(SEARCH("TBA",P7)))</formula>
    </cfRule>
  </conditionalFormatting>
  <conditionalFormatting sqref="U7">
    <cfRule type="containsText" dxfId="423" priority="6215" operator="containsText" text="TBA">
      <formula>NOT(ISERROR(SEARCH("TBA",U7)))</formula>
    </cfRule>
  </conditionalFormatting>
  <conditionalFormatting sqref="T7">
    <cfRule type="containsText" dxfId="422" priority="6213" operator="containsText" text="TBA">
      <formula>NOT(ISERROR(SEARCH("TBA",T7)))</formula>
    </cfRule>
  </conditionalFormatting>
  <conditionalFormatting sqref="V7">
    <cfRule type="containsText" dxfId="421" priority="6212" operator="containsText" text="TBA">
      <formula>NOT(ISERROR(SEARCH("TBA",V7)))</formula>
    </cfRule>
  </conditionalFormatting>
  <conditionalFormatting sqref="AE7">
    <cfRule type="containsText" dxfId="420" priority="6210" operator="containsText" text="TBA">
      <formula>NOT(ISERROR(SEARCH("TBA",AE7)))</formula>
    </cfRule>
  </conditionalFormatting>
  <conditionalFormatting sqref="AD7">
    <cfRule type="containsText" dxfId="419" priority="6208" operator="containsText" text="TBA">
      <formula>NOT(ISERROR(SEARCH("TBA",AD7)))</formula>
    </cfRule>
  </conditionalFormatting>
  <conditionalFormatting sqref="AF7">
    <cfRule type="containsText" dxfId="418" priority="6207" operator="containsText" text="TBA">
      <formula>NOT(ISERROR(SEARCH("TBA",AF7)))</formula>
    </cfRule>
  </conditionalFormatting>
  <conditionalFormatting sqref="AO7">
    <cfRule type="containsText" dxfId="417" priority="6205" operator="containsText" text="TBA">
      <formula>NOT(ISERROR(SEARCH("TBA",AO7)))</formula>
    </cfRule>
  </conditionalFormatting>
  <conditionalFormatting sqref="AQ7">
    <cfRule type="containsText" dxfId="416" priority="6204" operator="containsText" text="TBA">
      <formula>NOT(ISERROR(SEARCH("TBA",AQ7)))</formula>
    </cfRule>
  </conditionalFormatting>
  <conditionalFormatting sqref="AN7">
    <cfRule type="containsText" dxfId="415" priority="6203" operator="containsText" text="TBA">
      <formula>NOT(ISERROR(SEARCH("TBA",AN7)))</formula>
    </cfRule>
  </conditionalFormatting>
  <conditionalFormatting sqref="AP7">
    <cfRule type="containsText" dxfId="414" priority="6202" operator="containsText" text="TBA">
      <formula>NOT(ISERROR(SEARCH("TBA",AP7)))</formula>
    </cfRule>
  </conditionalFormatting>
  <conditionalFormatting sqref="Z7">
    <cfRule type="containsText" dxfId="413" priority="6175" operator="containsText" text="TBA">
      <formula>NOT(ISERROR(SEARCH("TBA",Z7)))</formula>
    </cfRule>
  </conditionalFormatting>
  <conditionalFormatting sqref="Y7">
    <cfRule type="containsText" dxfId="412" priority="6172" operator="containsText" text="TBA">
      <formula>NOT(ISERROR(SEARCH("TBA",Y7)))</formula>
    </cfRule>
  </conditionalFormatting>
  <conditionalFormatting sqref="AA7">
    <cfRule type="containsText" dxfId="411" priority="6171" operator="containsText" text="TBA">
      <formula>NOT(ISERROR(SEARCH("TBA",AA7)))</formula>
    </cfRule>
  </conditionalFormatting>
  <conditionalFormatting sqref="AJ7">
    <cfRule type="containsText" dxfId="410" priority="6170" operator="containsText" text="TBA">
      <formula>NOT(ISERROR(SEARCH("TBA",AJ7)))</formula>
    </cfRule>
  </conditionalFormatting>
  <conditionalFormatting sqref="AL7">
    <cfRule type="containsText" dxfId="409" priority="6169" operator="containsText" text="TBA">
      <formula>NOT(ISERROR(SEARCH("TBA",AL7)))</formula>
    </cfRule>
  </conditionalFormatting>
  <conditionalFormatting sqref="AI7">
    <cfRule type="containsText" dxfId="408" priority="6167" operator="containsText" text="TBA">
      <formula>NOT(ISERROR(SEARCH("TBA",AI7)))</formula>
    </cfRule>
  </conditionalFormatting>
  <conditionalFormatting sqref="AK7">
    <cfRule type="containsText" dxfId="407" priority="6166" operator="containsText" text="TBA">
      <formula>NOT(ISERROR(SEARCH("TBA",AK7)))</formula>
    </cfRule>
  </conditionalFormatting>
  <conditionalFormatting sqref="M7">
    <cfRule type="containsText" dxfId="406" priority="5788" operator="containsText" text="TBA">
      <formula>NOT(ISERROR(SEARCH("TBA",M7)))</formula>
    </cfRule>
  </conditionalFormatting>
  <conditionalFormatting sqref="R7">
    <cfRule type="containsText" dxfId="405" priority="5786" operator="containsText" text="TBA">
      <formula>NOT(ISERROR(SEARCH("TBA",R7)))</formula>
    </cfRule>
  </conditionalFormatting>
  <conditionalFormatting sqref="X7">
    <cfRule type="containsText" dxfId="404" priority="5785" operator="containsText" text="TBA">
      <formula>NOT(ISERROR(SEARCH("TBA",X7)))</formula>
    </cfRule>
  </conditionalFormatting>
  <conditionalFormatting sqref="AH7">
    <cfRule type="containsText" dxfId="403" priority="5783" operator="containsText" text="TBA">
      <formula>NOT(ISERROR(SEARCH("TBA",AH7)))</formula>
    </cfRule>
  </conditionalFormatting>
  <conditionalFormatting sqref="AR7">
    <cfRule type="containsText" dxfId="402" priority="5781" operator="containsText" text="TBA">
      <formula>NOT(ISERROR(SEARCH("TBA",AR7)))</formula>
    </cfRule>
  </conditionalFormatting>
  <conditionalFormatting sqref="AC7">
    <cfRule type="containsText" dxfId="401" priority="5766" operator="containsText" text="TBA">
      <formula>NOT(ISERROR(SEARCH("TBA",AC7)))</formula>
    </cfRule>
  </conditionalFormatting>
  <conditionalFormatting sqref="AM7">
    <cfRule type="containsText" dxfId="400" priority="5765" operator="containsText" text="TBA">
      <formula>NOT(ISERROR(SEARCH("TBA",AM7)))</formula>
    </cfRule>
  </conditionalFormatting>
  <conditionalFormatting sqref="C266:C275 C309:C311 C253:C257 C263 C249 C1:C8 C187:C201 C181:C183 C314:C1048576 C259 C111:C117 C120:C126 C172:C177 C63:C69 C41:C61 C26:C32 C34:C39 C12:C24 C133:C168 C71:C108 C204:C246 C278:C292 C294:C307">
    <cfRule type="containsText" dxfId="399" priority="5176" operator="containsText" text="Phasing">
      <formula>NOT(ISERROR(SEARCH("Phasing",C1)))</formula>
    </cfRule>
    <cfRule type="containsText" dxfId="398" priority="5178" operator="containsText" text="Disc">
      <formula>NOT(ISERROR(SEARCH("Disc",C1)))</formula>
    </cfRule>
    <cfRule type="containsText" dxfId="397" priority="5180" operator="containsText" text="EOL">
      <formula>NOT(ISERROR(SEARCH("EOL",C1)))</formula>
    </cfRule>
    <cfRule type="containsText" dxfId="396" priority="5185" operator="containsText" text="NEW">
      <formula>NOT(ISERROR(SEARCH("NEW",C1)))</formula>
    </cfRule>
  </conditionalFormatting>
  <conditionalFormatting sqref="C264">
    <cfRule type="containsText" dxfId="395" priority="5160" operator="containsText" text="Phasing">
      <formula>NOT(ISERROR(SEARCH("Phasing",C264)))</formula>
    </cfRule>
    <cfRule type="containsText" dxfId="394" priority="5161" operator="containsText" text="Disc">
      <formula>NOT(ISERROR(SEARCH("Disc",C264)))</formula>
    </cfRule>
    <cfRule type="containsText" dxfId="393" priority="5162" operator="containsText" text="EOL">
      <formula>NOT(ISERROR(SEARCH("EOL",C264)))</formula>
    </cfRule>
    <cfRule type="containsText" dxfId="392" priority="5163" operator="containsText" text="NEW">
      <formula>NOT(ISERROR(SEARCH("NEW",C264)))</formula>
    </cfRule>
  </conditionalFormatting>
  <conditionalFormatting sqref="C276">
    <cfRule type="containsText" dxfId="391" priority="5155" operator="containsText" text="Phasing">
      <formula>NOT(ISERROR(SEARCH("Phasing",C276)))</formula>
    </cfRule>
    <cfRule type="containsText" dxfId="390" priority="5156" operator="containsText" text="Disc">
      <formula>NOT(ISERROR(SEARCH("Disc",C276)))</formula>
    </cfRule>
    <cfRule type="containsText" dxfId="389" priority="5157" operator="containsText" text="EOL">
      <formula>NOT(ISERROR(SEARCH("EOL",C276)))</formula>
    </cfRule>
    <cfRule type="containsText" dxfId="388" priority="5158" operator="containsText" text="NEW">
      <formula>NOT(ISERROR(SEARCH("NEW",C276)))</formula>
    </cfRule>
  </conditionalFormatting>
  <conditionalFormatting sqref="C277">
    <cfRule type="containsText" dxfId="387" priority="5139" operator="containsText" text="Phasing">
      <formula>NOT(ISERROR(SEARCH("Phasing",C277)))</formula>
    </cfRule>
    <cfRule type="containsText" dxfId="386" priority="5140" operator="containsText" text="Disc">
      <formula>NOT(ISERROR(SEARCH("Disc",C277)))</formula>
    </cfRule>
    <cfRule type="containsText" dxfId="385" priority="5141" operator="containsText" text="EOL">
      <formula>NOT(ISERROR(SEARCH("EOL",C277)))</formula>
    </cfRule>
    <cfRule type="containsText" dxfId="384" priority="5142" operator="containsText" text="NEW">
      <formula>NOT(ISERROR(SEARCH("NEW",C277)))</formula>
    </cfRule>
  </conditionalFormatting>
  <conditionalFormatting sqref="C178:C180">
    <cfRule type="containsText" dxfId="383" priority="5135" operator="containsText" text="Phasing">
      <formula>NOT(ISERROR(SEARCH("Phasing",C178)))</formula>
    </cfRule>
    <cfRule type="containsText" dxfId="382" priority="5136" operator="containsText" text="Disc">
      <formula>NOT(ISERROR(SEARCH("Disc",C178)))</formula>
    </cfRule>
    <cfRule type="containsText" dxfId="381" priority="5137" operator="containsText" text="EOL">
      <formula>NOT(ISERROR(SEARCH("EOL",C178)))</formula>
    </cfRule>
    <cfRule type="containsText" dxfId="380" priority="5138" operator="containsText" text="NEW">
      <formula>NOT(ISERROR(SEARCH("NEW",C178)))</formula>
    </cfRule>
  </conditionalFormatting>
  <conditionalFormatting sqref="C308">
    <cfRule type="containsText" dxfId="379" priority="5106" operator="containsText" text="Phasing">
      <formula>NOT(ISERROR(SEARCH("Phasing",C308)))</formula>
    </cfRule>
    <cfRule type="containsText" dxfId="378" priority="5107" operator="containsText" text="Disc">
      <formula>NOT(ISERROR(SEARCH("Disc",C308)))</formula>
    </cfRule>
    <cfRule type="containsText" dxfId="377" priority="5108" operator="containsText" text="EOL">
      <formula>NOT(ISERROR(SEARCH("EOL",C308)))</formula>
    </cfRule>
    <cfRule type="containsText" dxfId="376" priority="5109" operator="containsText" text="NEW">
      <formula>NOT(ISERROR(SEARCH("NEW",C308)))</formula>
    </cfRule>
  </conditionalFormatting>
  <conditionalFormatting sqref="C312">
    <cfRule type="containsText" dxfId="375" priority="5081" operator="containsText" text="Phasing">
      <formula>NOT(ISERROR(SEARCH("Phasing",C312)))</formula>
    </cfRule>
    <cfRule type="containsText" dxfId="374" priority="5082" operator="containsText" text="Disc">
      <formula>NOT(ISERROR(SEARCH("Disc",C312)))</formula>
    </cfRule>
    <cfRule type="containsText" dxfId="373" priority="5083" operator="containsText" text="EOL">
      <formula>NOT(ISERROR(SEARCH("EOL",C312)))</formula>
    </cfRule>
    <cfRule type="containsText" dxfId="372" priority="5084" operator="containsText" text="NEW">
      <formula>NOT(ISERROR(SEARCH("NEW",C312)))</formula>
    </cfRule>
  </conditionalFormatting>
  <conditionalFormatting sqref="C252">
    <cfRule type="containsText" dxfId="371" priority="5023" operator="containsText" text="Phasing">
      <formula>NOT(ISERROR(SEARCH("Phasing",C252)))</formula>
    </cfRule>
    <cfRule type="containsText" dxfId="370" priority="5024" operator="containsText" text="Disc">
      <formula>NOT(ISERROR(SEARCH("Disc",C252)))</formula>
    </cfRule>
    <cfRule type="containsText" dxfId="369" priority="5025" operator="containsText" text="EOL">
      <formula>NOT(ISERROR(SEARCH("EOL",C252)))</formula>
    </cfRule>
    <cfRule type="containsText" dxfId="368" priority="5026" operator="containsText" text="NEW">
      <formula>NOT(ISERROR(SEARCH("NEW",C252)))</formula>
    </cfRule>
  </conditionalFormatting>
  <conditionalFormatting sqref="C260">
    <cfRule type="containsText" dxfId="367" priority="4990" operator="containsText" text="Phasing">
      <formula>NOT(ISERROR(SEARCH("Phasing",C260)))</formula>
    </cfRule>
    <cfRule type="containsText" dxfId="366" priority="4991" operator="containsText" text="Disc">
      <formula>NOT(ISERROR(SEARCH("Disc",C260)))</formula>
    </cfRule>
    <cfRule type="containsText" dxfId="365" priority="4992" operator="containsText" text="EOL">
      <formula>NOT(ISERROR(SEARCH("EOL",C260)))</formula>
    </cfRule>
    <cfRule type="containsText" dxfId="364" priority="4993" operator="containsText" text="NEW">
      <formula>NOT(ISERROR(SEARCH("NEW",C260)))</formula>
    </cfRule>
  </conditionalFormatting>
  <conditionalFormatting sqref="C248">
    <cfRule type="containsText" dxfId="363" priority="4959" operator="containsText" text="Phasing">
      <formula>NOT(ISERROR(SEARCH("Phasing",C248)))</formula>
    </cfRule>
    <cfRule type="containsText" dxfId="362" priority="4960" operator="containsText" text="Disc">
      <formula>NOT(ISERROR(SEARCH("Disc",C248)))</formula>
    </cfRule>
    <cfRule type="containsText" dxfId="361" priority="4961" operator="containsText" text="EOL">
      <formula>NOT(ISERROR(SEARCH("EOL",C248)))</formula>
    </cfRule>
    <cfRule type="containsText" dxfId="360" priority="4962" operator="containsText" text="NEW">
      <formula>NOT(ISERROR(SEARCH("NEW",C248)))</formula>
    </cfRule>
  </conditionalFormatting>
  <conditionalFormatting sqref="C127:C129">
    <cfRule type="containsText" dxfId="359" priority="4941" operator="containsText" text="Phasing">
      <formula>NOT(ISERROR(SEARCH("Phasing",C127)))</formula>
    </cfRule>
    <cfRule type="containsText" dxfId="358" priority="4942" operator="containsText" text="Disc">
      <formula>NOT(ISERROR(SEARCH("Disc",C127)))</formula>
    </cfRule>
    <cfRule type="containsText" dxfId="357" priority="4943" operator="containsText" text="EOL">
      <formula>NOT(ISERROR(SEARCH("EOL",C127)))</formula>
    </cfRule>
    <cfRule type="containsText" dxfId="356" priority="4944" operator="containsText" text="NEW">
      <formula>NOT(ISERROR(SEARCH("NEW",C127)))</formula>
    </cfRule>
  </conditionalFormatting>
  <conditionalFormatting sqref="C130:C132">
    <cfRule type="containsText" dxfId="355" priority="4937" operator="containsText" text="Phasing">
      <formula>NOT(ISERROR(SEARCH("Phasing",C130)))</formula>
    </cfRule>
    <cfRule type="containsText" dxfId="354" priority="4938" operator="containsText" text="Disc">
      <formula>NOT(ISERROR(SEARCH("Disc",C130)))</formula>
    </cfRule>
    <cfRule type="containsText" dxfId="353" priority="4939" operator="containsText" text="EOL">
      <formula>NOT(ISERROR(SEARCH("EOL",C130)))</formula>
    </cfRule>
    <cfRule type="containsText" dxfId="352" priority="4940" operator="containsText" text="NEW">
      <formula>NOT(ISERROR(SEARCH("NEW",C130)))</formula>
    </cfRule>
  </conditionalFormatting>
  <conditionalFormatting sqref="C258">
    <cfRule type="containsText" dxfId="351" priority="3949" operator="containsText" text="Phasing">
      <formula>NOT(ISERROR(SEARCH("Phasing",C258)))</formula>
    </cfRule>
    <cfRule type="containsText" dxfId="350" priority="3950" operator="containsText" text="Disc">
      <formula>NOT(ISERROR(SEARCH("Disc",C258)))</formula>
    </cfRule>
    <cfRule type="containsText" dxfId="349" priority="3951" operator="containsText" text="EOL">
      <formula>NOT(ISERROR(SEARCH("EOL",C258)))</formula>
    </cfRule>
    <cfRule type="containsText" dxfId="348" priority="3952" operator="containsText" text="NEW">
      <formula>NOT(ISERROR(SEARCH("NEW",C258)))</formula>
    </cfRule>
  </conditionalFormatting>
  <conditionalFormatting sqref="C262">
    <cfRule type="containsText" dxfId="347" priority="3915" operator="containsText" text="Phasing">
      <formula>NOT(ISERROR(SEARCH("Phasing",C262)))</formula>
    </cfRule>
    <cfRule type="containsText" dxfId="346" priority="3916" operator="containsText" text="Disc">
      <formula>NOT(ISERROR(SEARCH("Disc",C262)))</formula>
    </cfRule>
    <cfRule type="containsText" dxfId="345" priority="3917" operator="containsText" text="EOL">
      <formula>NOT(ISERROR(SEARCH("EOL",C262)))</formula>
    </cfRule>
    <cfRule type="containsText" dxfId="344" priority="3918" operator="containsText" text="NEW">
      <formula>NOT(ISERROR(SEARCH("NEW",C262)))</formula>
    </cfRule>
  </conditionalFormatting>
  <conditionalFormatting sqref="C265">
    <cfRule type="containsText" dxfId="343" priority="3881" operator="containsText" text="Phasing">
      <formula>NOT(ISERROR(SEARCH("Phasing",C265)))</formula>
    </cfRule>
    <cfRule type="containsText" dxfId="342" priority="3882" operator="containsText" text="Disc">
      <formula>NOT(ISERROR(SEARCH("Disc",C265)))</formula>
    </cfRule>
    <cfRule type="containsText" dxfId="341" priority="3883" operator="containsText" text="EOL">
      <formula>NOT(ISERROR(SEARCH("EOL",C265)))</formula>
    </cfRule>
    <cfRule type="containsText" dxfId="340" priority="3884" operator="containsText" text="NEW">
      <formula>NOT(ISERROR(SEARCH("NEW",C265)))</formula>
    </cfRule>
  </conditionalFormatting>
  <conditionalFormatting sqref="C169:C171">
    <cfRule type="containsText" dxfId="339" priority="3859" operator="containsText" text="Phasing">
      <formula>NOT(ISERROR(SEARCH("Phasing",C169)))</formula>
    </cfRule>
    <cfRule type="containsText" dxfId="338" priority="3860" operator="containsText" text="Disc">
      <formula>NOT(ISERROR(SEARCH("Disc",C169)))</formula>
    </cfRule>
    <cfRule type="containsText" dxfId="337" priority="3861" operator="containsText" text="EOL">
      <formula>NOT(ISERROR(SEARCH("EOL",C169)))</formula>
    </cfRule>
    <cfRule type="containsText" dxfId="336" priority="3862" operator="containsText" text="NEW">
      <formula>NOT(ISERROR(SEARCH("NEW",C169)))</formula>
    </cfRule>
  </conditionalFormatting>
  <conditionalFormatting sqref="C261">
    <cfRule type="containsText" dxfId="335" priority="3847" operator="containsText" text="Phasing">
      <formula>NOT(ISERROR(SEARCH("Phasing",C261)))</formula>
    </cfRule>
    <cfRule type="containsText" dxfId="334" priority="3848" operator="containsText" text="Disc">
      <formula>NOT(ISERROR(SEARCH("Disc",C261)))</formula>
    </cfRule>
    <cfRule type="containsText" dxfId="333" priority="3849" operator="containsText" text="EOL">
      <formula>NOT(ISERROR(SEARCH("EOL",C261)))</formula>
    </cfRule>
    <cfRule type="containsText" dxfId="332" priority="3850" operator="containsText" text="NEW">
      <formula>NOT(ISERROR(SEARCH("NEW",C261)))</formula>
    </cfRule>
  </conditionalFormatting>
  <conditionalFormatting sqref="C247">
    <cfRule type="containsText" dxfId="331" priority="3835" operator="containsText" text="Phasing">
      <formula>NOT(ISERROR(SEARCH("Phasing",C247)))</formula>
    </cfRule>
    <cfRule type="containsText" dxfId="330" priority="3836" operator="containsText" text="Disc">
      <formula>NOT(ISERROR(SEARCH("Disc",C247)))</formula>
    </cfRule>
    <cfRule type="containsText" dxfId="329" priority="3837" operator="containsText" text="EOL">
      <formula>NOT(ISERROR(SEARCH("EOL",C247)))</formula>
    </cfRule>
    <cfRule type="containsText" dxfId="328" priority="3838" operator="containsText" text="NEW">
      <formula>NOT(ISERROR(SEARCH("NEW",C247)))</formula>
    </cfRule>
  </conditionalFormatting>
  <conditionalFormatting sqref="C203">
    <cfRule type="containsText" dxfId="327" priority="3789" operator="containsText" text="Phasing">
      <formula>NOT(ISERROR(SEARCH("Phasing",C203)))</formula>
    </cfRule>
    <cfRule type="containsText" dxfId="326" priority="3790" operator="containsText" text="Disc">
      <formula>NOT(ISERROR(SEARCH("Disc",C203)))</formula>
    </cfRule>
    <cfRule type="containsText" dxfId="325" priority="3791" operator="containsText" text="EOL">
      <formula>NOT(ISERROR(SEARCH("EOL",C203)))</formula>
    </cfRule>
    <cfRule type="containsText" dxfId="324" priority="3792" operator="containsText" text="NEW">
      <formula>NOT(ISERROR(SEARCH("NEW",C203)))</formula>
    </cfRule>
  </conditionalFormatting>
  <conditionalFormatting sqref="C202">
    <cfRule type="containsText" dxfId="323" priority="3765" operator="containsText" text="Phasing">
      <formula>NOT(ISERROR(SEARCH("Phasing",C202)))</formula>
    </cfRule>
    <cfRule type="containsText" dxfId="322" priority="3766" operator="containsText" text="Disc">
      <formula>NOT(ISERROR(SEARCH("Disc",C202)))</formula>
    </cfRule>
    <cfRule type="containsText" dxfId="321" priority="3767" operator="containsText" text="EOL">
      <formula>NOT(ISERROR(SEARCH("EOL",C202)))</formula>
    </cfRule>
    <cfRule type="containsText" dxfId="320" priority="3768" operator="containsText" text="NEW">
      <formula>NOT(ISERROR(SEARCH("NEW",C202)))</formula>
    </cfRule>
  </conditionalFormatting>
  <conditionalFormatting sqref="C40">
    <cfRule type="containsText" dxfId="319" priority="3614" operator="containsText" text="Phasing">
      <formula>NOT(ISERROR(SEARCH("Phasing",C40)))</formula>
    </cfRule>
    <cfRule type="containsText" dxfId="318" priority="3615" operator="containsText" text="Disc">
      <formula>NOT(ISERROR(SEARCH("Disc",C40)))</formula>
    </cfRule>
    <cfRule type="containsText" dxfId="317" priority="3616" operator="containsText" text="EOL">
      <formula>NOT(ISERROR(SEARCH("EOL",C40)))</formula>
    </cfRule>
    <cfRule type="containsText" dxfId="316" priority="3617" operator="containsText" text="NEW">
      <formula>NOT(ISERROR(SEARCH("NEW",C40)))</formula>
    </cfRule>
  </conditionalFormatting>
  <conditionalFormatting sqref="C70">
    <cfRule type="containsText" dxfId="315" priority="3610" operator="containsText" text="Phasing">
      <formula>NOT(ISERROR(SEARCH("Phasing",C70)))</formula>
    </cfRule>
    <cfRule type="containsText" dxfId="314" priority="3611" operator="containsText" text="Disc">
      <formula>NOT(ISERROR(SEARCH("Disc",C70)))</formula>
    </cfRule>
    <cfRule type="containsText" dxfId="313" priority="3612" operator="containsText" text="EOL">
      <formula>NOT(ISERROR(SEARCH("EOL",C70)))</formula>
    </cfRule>
    <cfRule type="containsText" dxfId="312" priority="3613" operator="containsText" text="NEW">
      <formula>NOT(ISERROR(SEARCH("NEW",C70)))</formula>
    </cfRule>
  </conditionalFormatting>
  <conditionalFormatting sqref="H300">
    <cfRule type="containsText" dxfId="311" priority="1952" operator="containsText" text="TBA">
      <formula>NOT(ISERROR(SEARCH("TBA",H300)))</formula>
    </cfRule>
  </conditionalFormatting>
  <conditionalFormatting sqref="H51">
    <cfRule type="containsText" dxfId="310" priority="1911" operator="containsText" text="TBA">
      <formula>NOT(ISERROR(SEARCH("TBA",H51)))</formula>
    </cfRule>
  </conditionalFormatting>
  <conditionalFormatting sqref="H267">
    <cfRule type="containsText" dxfId="309" priority="1957" operator="containsText" text="TBA">
      <formula>NOT(ISERROR(SEARCH("TBA",H267)))</formula>
    </cfRule>
  </conditionalFormatting>
  <conditionalFormatting sqref="H314:H1048576 H304:H307 H309:H311">
    <cfRule type="containsText" dxfId="308" priority="1966" operator="containsText" text="TBA">
      <formula>NOT(ISERROR(SEARCH("TBA",H304)))</formula>
    </cfRule>
  </conditionalFormatting>
  <conditionalFormatting sqref="H311">
    <cfRule type="containsText" dxfId="307" priority="1945" operator="containsText" text="TBA">
      <formula>NOT(ISERROR(SEARCH("TBA",H311)))</formula>
    </cfRule>
  </conditionalFormatting>
  <conditionalFormatting sqref="H299">
    <cfRule type="containsText" dxfId="306" priority="1965" operator="containsText" text="TBA">
      <formula>NOT(ISERROR(SEARCH("TBA",H299)))</formula>
    </cfRule>
  </conditionalFormatting>
  <conditionalFormatting sqref="H292">
    <cfRule type="containsText" dxfId="305" priority="1964" operator="containsText" text="TBA">
      <formula>NOT(ISERROR(SEARCH("TBA",H292)))</formula>
    </cfRule>
  </conditionalFormatting>
  <conditionalFormatting sqref="H199">
    <cfRule type="containsText" dxfId="304" priority="1962" operator="containsText" text="TBA">
      <formula>NOT(ISERROR(SEARCH("TBA",H199)))</formula>
    </cfRule>
  </conditionalFormatting>
  <conditionalFormatting sqref="H121">
    <cfRule type="containsText" dxfId="303" priority="1961" operator="containsText" text="TBA">
      <formula>NOT(ISERROR(SEARCH("TBA",H121)))</formula>
    </cfRule>
  </conditionalFormatting>
  <conditionalFormatting sqref="H218">
    <cfRule type="containsText" dxfId="302" priority="1959" operator="containsText" text="TBA">
      <formula>NOT(ISERROR(SEARCH("TBA",H218)))</formula>
    </cfRule>
  </conditionalFormatting>
  <conditionalFormatting sqref="H231">
    <cfRule type="containsText" dxfId="301" priority="1958" operator="containsText" text="TBA">
      <formula>NOT(ISERROR(SEARCH("TBA",H231)))</formula>
    </cfRule>
  </conditionalFormatting>
  <conditionalFormatting sqref="H307">
    <cfRule type="containsText" dxfId="300" priority="1955" operator="containsText" text="TBA">
      <formula>NOT(ISERROR(SEARCH("TBA",H307)))</formula>
    </cfRule>
  </conditionalFormatting>
  <conditionalFormatting sqref="H306">
    <cfRule type="containsText" dxfId="299" priority="1954" operator="containsText" text="TBA">
      <formula>NOT(ISERROR(SEARCH("TBA",H306)))</formula>
    </cfRule>
  </conditionalFormatting>
  <conditionalFormatting sqref="H301">
    <cfRule type="containsText" dxfId="298" priority="1953" operator="containsText" text="TBA">
      <formula>NOT(ISERROR(SEARCH("TBA",H301)))</formula>
    </cfRule>
  </conditionalFormatting>
  <conditionalFormatting sqref="H271">
    <cfRule type="containsText" dxfId="297" priority="1915" operator="containsText" text="TBA">
      <formula>NOT(ISERROR(SEARCH("TBA",H271)))</formula>
    </cfRule>
  </conditionalFormatting>
  <conditionalFormatting sqref="H77">
    <cfRule type="containsText" dxfId="296" priority="1903" operator="containsText" text="TBA">
      <formula>NOT(ISERROR(SEARCH("TBA",H77)))</formula>
    </cfRule>
  </conditionalFormatting>
  <conditionalFormatting sqref="H114:H116">
    <cfRule type="containsText" dxfId="295" priority="1920" operator="containsText" text="TBA">
      <formula>NOT(ISERROR(SEARCH("TBA",H114)))</formula>
    </cfRule>
  </conditionalFormatting>
  <conditionalFormatting sqref="H255">
    <cfRule type="containsText" dxfId="294" priority="1919" operator="containsText" text="TBA">
      <formula>NOT(ISERROR(SEARCH("TBA",H255)))</formula>
    </cfRule>
  </conditionalFormatting>
  <conditionalFormatting sqref="H273">
    <cfRule type="containsText" dxfId="293" priority="1917" operator="containsText" text="TBA">
      <formula>NOT(ISERROR(SEARCH("TBA",H273)))</formula>
    </cfRule>
  </conditionalFormatting>
  <conditionalFormatting sqref="H91">
    <cfRule type="containsText" dxfId="292" priority="1904" operator="containsText" text="TBA">
      <formula>NOT(ISERROR(SEARCH("TBA",H91)))</formula>
    </cfRule>
  </conditionalFormatting>
  <conditionalFormatting sqref="H18">
    <cfRule type="containsText" dxfId="291" priority="1913" operator="containsText" text="TBA">
      <formula>NOT(ISERROR(SEARCH("TBA",H18)))</formula>
    </cfRule>
  </conditionalFormatting>
  <conditionalFormatting sqref="H89">
    <cfRule type="containsText" dxfId="290" priority="1912" operator="containsText" text="TBA">
      <formula>NOT(ISERROR(SEARCH("TBA",H89)))</formula>
    </cfRule>
  </conditionalFormatting>
  <conditionalFormatting sqref="H52">
    <cfRule type="containsText" dxfId="289" priority="1909" operator="containsText" text="TBA">
      <formula>NOT(ISERROR(SEARCH("TBA",H52)))</formula>
    </cfRule>
  </conditionalFormatting>
  <conditionalFormatting sqref="H117">
    <cfRule type="containsText" dxfId="288" priority="1896" operator="containsText" text="TBA">
      <formula>NOT(ISERROR(SEARCH("TBA",H117)))</formula>
    </cfRule>
  </conditionalFormatting>
  <conditionalFormatting sqref="H53">
    <cfRule type="containsText" dxfId="287" priority="1907" operator="containsText" text="TBA">
      <formula>NOT(ISERROR(SEARCH("TBA",H53)))</formula>
    </cfRule>
  </conditionalFormatting>
  <conditionalFormatting sqref="H90">
    <cfRule type="containsText" dxfId="286" priority="1905" operator="containsText" text="TBA">
      <formula>NOT(ISERROR(SEARCH("TBA",H90)))</formula>
    </cfRule>
  </conditionalFormatting>
  <conditionalFormatting sqref="H303">
    <cfRule type="containsText" dxfId="285" priority="1901" operator="containsText" text="TBA">
      <formula>NOT(ISERROR(SEARCH("TBA",H303)))</formula>
    </cfRule>
  </conditionalFormatting>
  <conditionalFormatting sqref="H295">
    <cfRule type="containsText" dxfId="284" priority="1898" operator="containsText" text="TBA">
      <formula>NOT(ISERROR(SEARCH("TBA",H295)))</formula>
    </cfRule>
  </conditionalFormatting>
  <conditionalFormatting sqref="H117">
    <cfRule type="containsText" dxfId="283" priority="1897" operator="containsText" text="TBA">
      <formula>NOT(ISERROR(SEARCH("TBA",H117)))</formula>
    </cfRule>
  </conditionalFormatting>
  <conditionalFormatting sqref="F117">
    <cfRule type="containsText" dxfId="282" priority="1330" operator="containsText" text="TBA">
      <formula>NOT(ISERROR(SEARCH("TBA",F117)))</formula>
    </cfRule>
  </conditionalFormatting>
  <conditionalFormatting sqref="F264">
    <cfRule type="containsText" dxfId="281" priority="1329" operator="containsText" text="TBA">
      <formula>NOT(ISERROR(SEARCH("TBA",F264)))</formula>
    </cfRule>
  </conditionalFormatting>
  <conditionalFormatting sqref="F276">
    <cfRule type="containsText" dxfId="280" priority="1328" operator="containsText" text="TBA">
      <formula>NOT(ISERROR(SEARCH("TBA",F276)))</formula>
    </cfRule>
  </conditionalFormatting>
  <conditionalFormatting sqref="G312">
    <cfRule type="containsText" dxfId="279" priority="1279" operator="containsText" text="TBA">
      <formula>NOT(ISERROR(SEARCH("TBA",G312)))</formula>
    </cfRule>
  </conditionalFormatting>
  <conditionalFormatting sqref="H277">
    <cfRule type="containsText" dxfId="278" priority="1532" operator="containsText" text="TBA">
      <formula>NOT(ISERROR(SEARCH("TBA",H277)))</formula>
    </cfRule>
  </conditionalFormatting>
  <conditionalFormatting sqref="G203">
    <cfRule type="containsText" dxfId="277" priority="1285" operator="containsText" text="TBA">
      <formula>NOT(ISERROR(SEARCH("TBA",G203)))</formula>
    </cfRule>
  </conditionalFormatting>
  <conditionalFormatting sqref="G201">
    <cfRule type="containsText" dxfId="276" priority="1284" operator="containsText" text="TBA">
      <formula>NOT(ISERROR(SEARCH("TBA",G201)))</formula>
    </cfRule>
  </conditionalFormatting>
  <conditionalFormatting sqref="F313">
    <cfRule type="containsText" dxfId="275" priority="1200" operator="containsText" text="TBA">
      <formula>NOT(ISERROR(SEARCH("TBA",F313)))</formula>
    </cfRule>
  </conditionalFormatting>
  <conditionalFormatting sqref="H258">
    <cfRule type="containsText" dxfId="274" priority="1482" operator="containsText" text="TBA">
      <formula>NOT(ISERROR(SEARCH("TBA",H258)))</formula>
    </cfRule>
  </conditionalFormatting>
  <conditionalFormatting sqref="H262">
    <cfRule type="containsText" dxfId="273" priority="1470" operator="containsText" text="TBA">
      <formula>NOT(ISERROR(SEARCH("TBA",H262)))</formula>
    </cfRule>
  </conditionalFormatting>
  <conditionalFormatting sqref="H265">
    <cfRule type="containsText" dxfId="272" priority="1458" operator="containsText" text="TBA">
      <formula>NOT(ISERROR(SEARCH("TBA",H265)))</formula>
    </cfRule>
  </conditionalFormatting>
  <conditionalFormatting sqref="H247">
    <cfRule type="containsText" dxfId="271" priority="1446" operator="containsText" text="TBA">
      <formula>NOT(ISERROR(SEARCH("TBA",H247)))</formula>
    </cfRule>
  </conditionalFormatting>
  <conditionalFormatting sqref="H203">
    <cfRule type="containsText" dxfId="270" priority="1432" operator="containsText" text="TBA">
      <formula>NOT(ISERROR(SEARCH("TBA",H203)))</formula>
    </cfRule>
  </conditionalFormatting>
  <conditionalFormatting sqref="G252">
    <cfRule type="containsText" dxfId="269" priority="1295" operator="containsText" text="TBA">
      <formula>NOT(ISERROR(SEARCH("TBA",G252)))</formula>
    </cfRule>
  </conditionalFormatting>
  <conditionalFormatting sqref="G260">
    <cfRule type="containsText" dxfId="268" priority="1294" operator="containsText" text="TBA">
      <formula>NOT(ISERROR(SEARCH("TBA",G260)))</formula>
    </cfRule>
  </conditionalFormatting>
  <conditionalFormatting sqref="G261">
    <cfRule type="containsText" dxfId="267" priority="1293" operator="containsText" text="TBA">
      <formula>NOT(ISERROR(SEARCH("TBA",G261)))</formula>
    </cfRule>
  </conditionalFormatting>
  <conditionalFormatting sqref="G248">
    <cfRule type="containsText" dxfId="266" priority="1292" operator="containsText" text="TBA">
      <formula>NOT(ISERROR(SEARCH("TBA",G248)))</formula>
    </cfRule>
  </conditionalFormatting>
  <conditionalFormatting sqref="G258">
    <cfRule type="containsText" dxfId="265" priority="1290" operator="containsText" text="TBA">
      <formula>NOT(ISERROR(SEARCH("TBA",G258)))</formula>
    </cfRule>
  </conditionalFormatting>
  <conditionalFormatting sqref="G262">
    <cfRule type="containsText" dxfId="264" priority="1289" operator="containsText" text="TBA">
      <formula>NOT(ISERROR(SEARCH("TBA",G262)))</formula>
    </cfRule>
  </conditionalFormatting>
  <conditionalFormatting sqref="G265">
    <cfRule type="containsText" dxfId="263" priority="1288" operator="containsText" text="TBA">
      <formula>NOT(ISERROR(SEARCH("TBA",G265)))</formula>
    </cfRule>
  </conditionalFormatting>
  <conditionalFormatting sqref="G247">
    <cfRule type="containsText" dxfId="262" priority="1287" operator="containsText" text="TBA">
      <formula>NOT(ISERROR(SEARCH("TBA",G247)))</formula>
    </cfRule>
  </conditionalFormatting>
  <conditionalFormatting sqref="G202">
    <cfRule type="containsText" dxfId="261" priority="1286" operator="containsText" text="TBA">
      <formula>NOT(ISERROR(SEARCH("TBA",G202)))</formula>
    </cfRule>
  </conditionalFormatting>
  <conditionalFormatting sqref="H236">
    <cfRule type="containsText" dxfId="260" priority="1960" operator="containsText" text="TBA">
      <formula>NOT(ISERROR(SEARCH("TBA",H236)))</formula>
    </cfRule>
  </conditionalFormatting>
  <conditionalFormatting sqref="H303">
    <cfRule type="containsText" dxfId="259" priority="1899" operator="containsText" text="TBA">
      <formula>NOT(ISERROR(SEARCH("TBA",H303)))</formula>
    </cfRule>
  </conditionalFormatting>
  <conditionalFormatting sqref="H308">
    <cfRule type="containsText" dxfId="258" priority="1521" operator="containsText" text="TBA">
      <formula>NOT(ISERROR(SEARCH("TBA",H308)))</formula>
    </cfRule>
  </conditionalFormatting>
  <conditionalFormatting sqref="H308">
    <cfRule type="containsText" dxfId="257" priority="1520" operator="containsText" text="TBA">
      <formula>NOT(ISERROR(SEARCH("TBA",H308)))</formula>
    </cfRule>
  </conditionalFormatting>
  <conditionalFormatting sqref="H252">
    <cfRule type="containsText" dxfId="256" priority="1498" operator="containsText" text="TBA">
      <formula>NOT(ISERROR(SEARCH("TBA",H252)))</formula>
    </cfRule>
  </conditionalFormatting>
  <conditionalFormatting sqref="H312">
    <cfRule type="containsText" dxfId="255" priority="1373" operator="containsText" text="TBA">
      <formula>NOT(ISERROR(SEARCH("TBA",H312)))</formula>
    </cfRule>
  </conditionalFormatting>
  <conditionalFormatting sqref="F314:F1048576 F266:F275 F304:F307 F309:F311 F253:F257 F263 F249">
    <cfRule type="containsText" dxfId="254" priority="1333" operator="containsText" text="TBA">
      <formula>NOT(ISERROR(SEARCH("TBA",F249)))</formula>
    </cfRule>
  </conditionalFormatting>
  <conditionalFormatting sqref="F303">
    <cfRule type="containsText" dxfId="253" priority="1332" operator="containsText" text="TBA">
      <formula>NOT(ISERROR(SEARCH("TBA",F303)))</formula>
    </cfRule>
  </conditionalFormatting>
  <conditionalFormatting sqref="F295">
    <cfRule type="containsText" dxfId="252" priority="1331" operator="containsText" text="TBA">
      <formula>NOT(ISERROR(SEARCH("TBA",F295)))</formula>
    </cfRule>
  </conditionalFormatting>
  <conditionalFormatting sqref="F277">
    <cfRule type="containsText" dxfId="251" priority="1327" operator="containsText" text="TBA">
      <formula>NOT(ISERROR(SEARCH("TBA",F277)))</formula>
    </cfRule>
  </conditionalFormatting>
  <conditionalFormatting sqref="F308">
    <cfRule type="containsText" dxfId="250" priority="1326" operator="containsText" text="TBA">
      <formula>NOT(ISERROR(SEARCH("TBA",F308)))</formula>
    </cfRule>
  </conditionalFormatting>
  <conditionalFormatting sqref="F252">
    <cfRule type="containsText" dxfId="249" priority="1324" operator="containsText" text="TBA">
      <formula>NOT(ISERROR(SEARCH("TBA",F252)))</formula>
    </cfRule>
  </conditionalFormatting>
  <conditionalFormatting sqref="F261">
    <cfRule type="containsText" dxfId="248" priority="1322" operator="containsText" text="TBA">
      <formula>NOT(ISERROR(SEARCH("TBA",F261)))</formula>
    </cfRule>
  </conditionalFormatting>
  <conditionalFormatting sqref="F260">
    <cfRule type="containsText" dxfId="247" priority="1323" operator="containsText" text="TBA">
      <formula>NOT(ISERROR(SEARCH("TBA",F260)))</formula>
    </cfRule>
  </conditionalFormatting>
  <conditionalFormatting sqref="F248">
    <cfRule type="containsText" dxfId="246" priority="1321" operator="containsText" text="TBA">
      <formula>NOT(ISERROR(SEARCH("TBA",F248)))</formula>
    </cfRule>
  </conditionalFormatting>
  <conditionalFormatting sqref="G295">
    <cfRule type="containsText" dxfId="245" priority="1302" operator="containsText" text="TBA">
      <formula>NOT(ISERROR(SEARCH("TBA",G295)))</formula>
    </cfRule>
  </conditionalFormatting>
  <conditionalFormatting sqref="F258">
    <cfRule type="containsText" dxfId="244" priority="1319" operator="containsText" text="TBA">
      <formula>NOT(ISERROR(SEARCH("TBA",F258)))</formula>
    </cfRule>
  </conditionalFormatting>
  <conditionalFormatting sqref="F262">
    <cfRule type="containsText" dxfId="243" priority="1318" operator="containsText" text="TBA">
      <formula>NOT(ISERROR(SEARCH("TBA",F262)))</formula>
    </cfRule>
  </conditionalFormatting>
  <conditionalFormatting sqref="F265">
    <cfRule type="containsText" dxfId="242" priority="1317" operator="containsText" text="TBA">
      <formula>NOT(ISERROR(SEARCH("TBA",F265)))</formula>
    </cfRule>
  </conditionalFormatting>
  <conditionalFormatting sqref="F247">
    <cfRule type="containsText" dxfId="241" priority="1316" operator="containsText" text="TBA">
      <formula>NOT(ISERROR(SEARCH("TBA",F247)))</formula>
    </cfRule>
  </conditionalFormatting>
  <conditionalFormatting sqref="F203">
    <cfRule type="containsText" dxfId="240" priority="1314" operator="containsText" text="TBA">
      <formula>NOT(ISERROR(SEARCH("TBA",F203)))</formula>
    </cfRule>
  </conditionalFormatting>
  <conditionalFormatting sqref="F202">
    <cfRule type="containsText" dxfId="239" priority="1315" operator="containsText" text="TBA">
      <formula>NOT(ISERROR(SEARCH("TBA",F202)))</formula>
    </cfRule>
  </conditionalFormatting>
  <conditionalFormatting sqref="F201">
    <cfRule type="containsText" dxfId="238" priority="1313" operator="containsText" text="TBA">
      <formula>NOT(ISERROR(SEARCH("TBA",F201)))</formula>
    </cfRule>
  </conditionalFormatting>
  <conditionalFormatting sqref="F312">
    <cfRule type="containsText" dxfId="237" priority="1308" operator="containsText" text="TBA">
      <formula>NOT(ISERROR(SEARCH("TBA",F312)))</formula>
    </cfRule>
  </conditionalFormatting>
  <conditionalFormatting sqref="G314:G1048576 G266:G275 G304:G307 G309:G311 G253:G257 G263 G249">
    <cfRule type="containsText" dxfId="236" priority="1304" operator="containsText" text="TBA">
      <formula>NOT(ISERROR(SEARCH("TBA",G249)))</formula>
    </cfRule>
  </conditionalFormatting>
  <conditionalFormatting sqref="G303">
    <cfRule type="containsText" dxfId="235" priority="1303" operator="containsText" text="TBA">
      <formula>NOT(ISERROR(SEARCH("TBA",G303)))</formula>
    </cfRule>
  </conditionalFormatting>
  <conditionalFormatting sqref="G117">
    <cfRule type="containsText" dxfId="234" priority="1301" operator="containsText" text="TBA">
      <formula>NOT(ISERROR(SEARCH("TBA",G117)))</formula>
    </cfRule>
  </conditionalFormatting>
  <conditionalFormatting sqref="G264">
    <cfRule type="containsText" dxfId="233" priority="1300" operator="containsText" text="TBA">
      <formula>NOT(ISERROR(SEARCH("TBA",G264)))</formula>
    </cfRule>
  </conditionalFormatting>
  <conditionalFormatting sqref="G276">
    <cfRule type="containsText" dxfId="232" priority="1299" operator="containsText" text="TBA">
      <formula>NOT(ISERROR(SEARCH("TBA",G276)))</formula>
    </cfRule>
  </conditionalFormatting>
  <conditionalFormatting sqref="G277">
    <cfRule type="containsText" dxfId="231" priority="1298" operator="containsText" text="TBA">
      <formula>NOT(ISERROR(SEARCH("TBA",G277)))</formula>
    </cfRule>
  </conditionalFormatting>
  <conditionalFormatting sqref="G308">
    <cfRule type="containsText" dxfId="230" priority="1297" operator="containsText" text="TBA">
      <formula>NOT(ISERROR(SEARCH("TBA",G308)))</formula>
    </cfRule>
  </conditionalFormatting>
  <conditionalFormatting sqref="C313">
    <cfRule type="containsText" dxfId="229" priority="1272" operator="containsText" text="Phasing">
      <formula>NOT(ISERROR(SEARCH("Phasing",C313)))</formula>
    </cfRule>
    <cfRule type="containsText" dxfId="228" priority="1273" operator="containsText" text="Disc">
      <formula>NOT(ISERROR(SEARCH("Disc",C313)))</formula>
    </cfRule>
    <cfRule type="containsText" dxfId="227" priority="1274" operator="containsText" text="EOL">
      <formula>NOT(ISERROR(SEARCH("EOL",C313)))</formula>
    </cfRule>
    <cfRule type="containsText" dxfId="226" priority="1275" operator="containsText" text="NEW">
      <formula>NOT(ISERROR(SEARCH("NEW",C313)))</formula>
    </cfRule>
  </conditionalFormatting>
  <conditionalFormatting sqref="G313">
    <cfRule type="containsText" dxfId="225" priority="1198" operator="containsText" text="TBA">
      <formula>NOT(ISERROR(SEARCH("TBA",G313)))</formula>
    </cfRule>
  </conditionalFormatting>
  <conditionalFormatting sqref="G313">
    <cfRule type="containsText" dxfId="224" priority="1199" operator="containsText" text="TBA">
      <formula>NOT(ISERROR(SEARCH("TBA",G313)))</formula>
    </cfRule>
  </conditionalFormatting>
  <conditionalFormatting sqref="H313">
    <cfRule type="containsText" dxfId="223" priority="1203" operator="containsText" text="TBA">
      <formula>NOT(ISERROR(SEARCH("TBA",H313)))</formula>
    </cfRule>
  </conditionalFormatting>
  <conditionalFormatting sqref="H313">
    <cfRule type="containsText" dxfId="222" priority="1202" operator="containsText" text="TBA">
      <formula>NOT(ISERROR(SEARCH("TBA",H313)))</formula>
    </cfRule>
  </conditionalFormatting>
  <conditionalFormatting sqref="F313">
    <cfRule type="containsText" dxfId="221" priority="1201" operator="containsText" text="TBA">
      <formula>NOT(ISERROR(SEARCH("TBA",F313)))</formula>
    </cfRule>
  </conditionalFormatting>
  <conditionalFormatting sqref="C293">
    <cfRule type="containsText" dxfId="220" priority="1194" operator="containsText" text="Phasing">
      <formula>NOT(ISERROR(SEARCH("Phasing",C293)))</formula>
    </cfRule>
    <cfRule type="containsText" dxfId="219" priority="1195" operator="containsText" text="Disc">
      <formula>NOT(ISERROR(SEARCH("Disc",C293)))</formula>
    </cfRule>
    <cfRule type="containsText" dxfId="218" priority="1196" operator="containsText" text="EOL">
      <formula>NOT(ISERROR(SEARCH("EOL",C293)))</formula>
    </cfRule>
    <cfRule type="containsText" dxfId="217" priority="1197" operator="containsText" text="NEW">
      <formula>NOT(ISERROR(SEARCH("NEW",C293)))</formula>
    </cfRule>
  </conditionalFormatting>
  <conditionalFormatting sqref="F293">
    <cfRule type="containsText" dxfId="216" priority="1173" operator="containsText" text="TBA">
      <formula>NOT(ISERROR(SEARCH("TBA",F293)))</formula>
    </cfRule>
  </conditionalFormatting>
  <conditionalFormatting sqref="G293">
    <cfRule type="containsText" dxfId="215" priority="1172" operator="containsText" text="TBA">
      <formula>NOT(ISERROR(SEARCH("TBA",G293)))</formula>
    </cfRule>
  </conditionalFormatting>
  <conditionalFormatting sqref="C10">
    <cfRule type="containsText" dxfId="214" priority="1168" operator="containsText" text="Phasing">
      <formula>NOT(ISERROR(SEARCH("Phasing",C10)))</formula>
    </cfRule>
    <cfRule type="containsText" dxfId="213" priority="1169" operator="containsText" text="Disc">
      <formula>NOT(ISERROR(SEARCH("Disc",C10)))</formula>
    </cfRule>
    <cfRule type="containsText" dxfId="212" priority="1170" operator="containsText" text="EOL">
      <formula>NOT(ISERROR(SEARCH("EOL",C10)))</formula>
    </cfRule>
    <cfRule type="containsText" dxfId="211" priority="1171" operator="containsText" text="NEW">
      <formula>NOT(ISERROR(SEARCH("NEW",C10)))</formula>
    </cfRule>
  </conditionalFormatting>
  <conditionalFormatting sqref="C9">
    <cfRule type="containsText" dxfId="210" priority="1164" operator="containsText" text="Phasing">
      <formula>NOT(ISERROR(SEARCH("Phasing",C9)))</formula>
    </cfRule>
    <cfRule type="containsText" dxfId="209" priority="1165" operator="containsText" text="Disc">
      <formula>NOT(ISERROR(SEARCH("Disc",C9)))</formula>
    </cfRule>
    <cfRule type="containsText" dxfId="208" priority="1166" operator="containsText" text="EOL">
      <formula>NOT(ISERROR(SEARCH("EOL",C9)))</formula>
    </cfRule>
    <cfRule type="containsText" dxfId="207" priority="1167" operator="containsText" text="NEW">
      <formula>NOT(ISERROR(SEARCH("NEW",C9)))</formula>
    </cfRule>
  </conditionalFormatting>
  <conditionalFormatting sqref="C184">
    <cfRule type="containsText" dxfId="206" priority="1160" operator="containsText" text="Phasing">
      <formula>NOT(ISERROR(SEARCH("Phasing",C184)))</formula>
    </cfRule>
    <cfRule type="containsText" dxfId="205" priority="1161" operator="containsText" text="Disc">
      <formula>NOT(ISERROR(SEARCH("Disc",C184)))</formula>
    </cfRule>
    <cfRule type="containsText" dxfId="204" priority="1162" operator="containsText" text="EOL">
      <formula>NOT(ISERROR(SEARCH("EOL",C184)))</formula>
    </cfRule>
    <cfRule type="containsText" dxfId="203" priority="1163" operator="containsText" text="NEW">
      <formula>NOT(ISERROR(SEARCH("NEW",C184)))</formula>
    </cfRule>
  </conditionalFormatting>
  <conditionalFormatting sqref="C185">
    <cfRule type="containsText" dxfId="202" priority="1156" operator="containsText" text="Phasing">
      <formula>NOT(ISERROR(SEARCH("Phasing",C185)))</formula>
    </cfRule>
    <cfRule type="containsText" dxfId="201" priority="1157" operator="containsText" text="Disc">
      <formula>NOT(ISERROR(SEARCH("Disc",C185)))</formula>
    </cfRule>
    <cfRule type="containsText" dxfId="200" priority="1158" operator="containsText" text="EOL">
      <formula>NOT(ISERROR(SEARCH("EOL",C185)))</formula>
    </cfRule>
    <cfRule type="containsText" dxfId="199" priority="1159" operator="containsText" text="NEW">
      <formula>NOT(ISERROR(SEARCH("NEW",C185)))</formula>
    </cfRule>
  </conditionalFormatting>
  <conditionalFormatting sqref="C186">
    <cfRule type="containsText" dxfId="198" priority="1152" operator="containsText" text="Phasing">
      <formula>NOT(ISERROR(SEARCH("Phasing",C186)))</formula>
    </cfRule>
    <cfRule type="containsText" dxfId="197" priority="1153" operator="containsText" text="Disc">
      <formula>NOT(ISERROR(SEARCH("Disc",C186)))</formula>
    </cfRule>
    <cfRule type="containsText" dxfId="196" priority="1154" operator="containsText" text="EOL">
      <formula>NOT(ISERROR(SEARCH("EOL",C186)))</formula>
    </cfRule>
    <cfRule type="containsText" dxfId="195" priority="1155" operator="containsText" text="NEW">
      <formula>NOT(ISERROR(SEARCH("NEW",C186)))</formula>
    </cfRule>
  </conditionalFormatting>
  <conditionalFormatting sqref="C118">
    <cfRule type="containsText" dxfId="194" priority="1148" operator="containsText" text="Phasing">
      <formula>NOT(ISERROR(SEARCH("Phasing",C118)))</formula>
    </cfRule>
    <cfRule type="containsText" dxfId="193" priority="1149" operator="containsText" text="Disc">
      <formula>NOT(ISERROR(SEARCH("Disc",C118)))</formula>
    </cfRule>
    <cfRule type="containsText" dxfId="192" priority="1150" operator="containsText" text="EOL">
      <formula>NOT(ISERROR(SEARCH("EOL",C118)))</formula>
    </cfRule>
    <cfRule type="containsText" dxfId="191" priority="1151" operator="containsText" text="NEW">
      <formula>NOT(ISERROR(SEARCH("NEW",C118)))</formula>
    </cfRule>
  </conditionalFormatting>
  <conditionalFormatting sqref="F118">
    <cfRule type="containsText" dxfId="190" priority="1136" operator="containsText" text="TBA">
      <formula>NOT(ISERROR(SEARCH("TBA",F118)))</formula>
    </cfRule>
  </conditionalFormatting>
  <conditionalFormatting sqref="G118">
    <cfRule type="containsText" dxfId="189" priority="1135" operator="containsText" text="TBA">
      <formula>NOT(ISERROR(SEARCH("TBA",G118)))</formula>
    </cfRule>
  </conditionalFormatting>
  <conditionalFormatting sqref="C119">
    <cfRule type="containsText" dxfId="188" priority="1130" operator="containsText" text="Phasing">
      <formula>NOT(ISERROR(SEARCH("Phasing",C119)))</formula>
    </cfRule>
    <cfRule type="containsText" dxfId="187" priority="1131" operator="containsText" text="Disc">
      <formula>NOT(ISERROR(SEARCH("Disc",C119)))</formula>
    </cfRule>
    <cfRule type="containsText" dxfId="186" priority="1132" operator="containsText" text="EOL">
      <formula>NOT(ISERROR(SEARCH("EOL",C119)))</formula>
    </cfRule>
    <cfRule type="containsText" dxfId="185" priority="1133" operator="containsText" text="NEW">
      <formula>NOT(ISERROR(SEARCH("NEW",C119)))</formula>
    </cfRule>
  </conditionalFormatting>
  <conditionalFormatting sqref="C11">
    <cfRule type="containsText" dxfId="184" priority="1126" operator="containsText" text="Phasing">
      <formula>NOT(ISERROR(SEARCH("Phasing",C11)))</formula>
    </cfRule>
    <cfRule type="containsText" dxfId="183" priority="1127" operator="containsText" text="Disc">
      <formula>NOT(ISERROR(SEARCH("Disc",C11)))</formula>
    </cfRule>
    <cfRule type="containsText" dxfId="182" priority="1128" operator="containsText" text="EOL">
      <formula>NOT(ISERROR(SEARCH("EOL",C11)))</formula>
    </cfRule>
    <cfRule type="containsText" dxfId="181" priority="1129" operator="containsText" text="NEW">
      <formula>NOT(ISERROR(SEARCH("NEW",C11)))</formula>
    </cfRule>
  </conditionalFormatting>
  <conditionalFormatting sqref="C109">
    <cfRule type="containsText" dxfId="180" priority="1122" operator="containsText" text="Phasing">
      <formula>NOT(ISERROR(SEARCH("Phasing",C109)))</formula>
    </cfRule>
    <cfRule type="containsText" dxfId="179" priority="1123" operator="containsText" text="Disc">
      <formula>NOT(ISERROR(SEARCH("Disc",C109)))</formula>
    </cfRule>
    <cfRule type="containsText" dxfId="178" priority="1124" operator="containsText" text="EOL">
      <formula>NOT(ISERROR(SEARCH("EOL",C109)))</formula>
    </cfRule>
    <cfRule type="containsText" dxfId="177" priority="1125" operator="containsText" text="NEW">
      <formula>NOT(ISERROR(SEARCH("NEW",C109)))</formula>
    </cfRule>
  </conditionalFormatting>
  <conditionalFormatting sqref="C110">
    <cfRule type="containsText" dxfId="176" priority="1118" operator="containsText" text="Phasing">
      <formula>NOT(ISERROR(SEARCH("Phasing",C110)))</formula>
    </cfRule>
    <cfRule type="containsText" dxfId="175" priority="1119" operator="containsText" text="Disc">
      <formula>NOT(ISERROR(SEARCH("Disc",C110)))</formula>
    </cfRule>
    <cfRule type="containsText" dxfId="174" priority="1120" operator="containsText" text="EOL">
      <formula>NOT(ISERROR(SEARCH("EOL",C110)))</formula>
    </cfRule>
    <cfRule type="containsText" dxfId="173" priority="1121" operator="containsText" text="NEW">
      <formula>NOT(ISERROR(SEARCH("NEW",C110)))</formula>
    </cfRule>
  </conditionalFormatting>
  <conditionalFormatting sqref="C62">
    <cfRule type="containsText" dxfId="172" priority="1114" operator="containsText" text="Phasing">
      <formula>NOT(ISERROR(SEARCH("Phasing",C62)))</formula>
    </cfRule>
    <cfRule type="containsText" dxfId="171" priority="1115" operator="containsText" text="Disc">
      <formula>NOT(ISERROR(SEARCH("Disc",C62)))</formula>
    </cfRule>
    <cfRule type="containsText" dxfId="170" priority="1116" operator="containsText" text="EOL">
      <formula>NOT(ISERROR(SEARCH("EOL",C62)))</formula>
    </cfRule>
    <cfRule type="containsText" dxfId="169" priority="1117" operator="containsText" text="NEW">
      <formula>NOT(ISERROR(SEARCH("NEW",C62)))</formula>
    </cfRule>
  </conditionalFormatting>
  <conditionalFormatting sqref="G62">
    <cfRule type="containsText" dxfId="168" priority="1101" operator="containsText" text="TBA">
      <formula>NOT(ISERROR(SEARCH("TBA",G62)))</formula>
    </cfRule>
  </conditionalFormatting>
  <conditionalFormatting sqref="H62">
    <cfRule type="containsText" dxfId="167" priority="1112" operator="containsText" text="TBA">
      <formula>NOT(ISERROR(SEARCH("TBA",H62)))</formula>
    </cfRule>
  </conditionalFormatting>
  <conditionalFormatting sqref="F62">
    <cfRule type="containsText" dxfId="166" priority="1102" operator="containsText" text="TBA">
      <formula>NOT(ISERROR(SEARCH("TBA",F62)))</formula>
    </cfRule>
  </conditionalFormatting>
  <conditionalFormatting sqref="C25">
    <cfRule type="containsText" dxfId="165" priority="414" operator="containsText" text="Phasing">
      <formula>NOT(ISERROR(SEARCH("Phasing",C25)))</formula>
    </cfRule>
    <cfRule type="containsText" dxfId="164" priority="415" operator="containsText" text="Disc">
      <formula>NOT(ISERROR(SEARCH("Disc",C25)))</formula>
    </cfRule>
    <cfRule type="containsText" dxfId="163" priority="416" operator="containsText" text="EOL">
      <formula>NOT(ISERROR(SEARCH("EOL",C25)))</formula>
    </cfRule>
    <cfRule type="containsText" dxfId="162" priority="417" operator="containsText" text="NEW">
      <formula>NOT(ISERROR(SEARCH("NEW",C25)))</formula>
    </cfRule>
  </conditionalFormatting>
  <conditionalFormatting sqref="C250">
    <cfRule type="containsText" dxfId="161" priority="410" operator="containsText" text="Phasing">
      <formula>NOT(ISERROR(SEARCH("Phasing",C250)))</formula>
    </cfRule>
    <cfRule type="containsText" dxfId="160" priority="411" operator="containsText" text="Disc">
      <formula>NOT(ISERROR(SEARCH("Disc",C250)))</formula>
    </cfRule>
    <cfRule type="containsText" dxfId="159" priority="412" operator="containsText" text="EOL">
      <formula>NOT(ISERROR(SEARCH("EOL",C250)))</formula>
    </cfRule>
    <cfRule type="containsText" dxfId="158" priority="413" operator="containsText" text="NEW">
      <formula>NOT(ISERROR(SEARCH("NEW",C250)))</formula>
    </cfRule>
  </conditionalFormatting>
  <conditionalFormatting sqref="F250">
    <cfRule type="containsText" dxfId="157" priority="407" operator="containsText" text="TBA">
      <formula>NOT(ISERROR(SEARCH("TBA",F250)))</formula>
    </cfRule>
  </conditionalFormatting>
  <conditionalFormatting sqref="G250">
    <cfRule type="containsText" dxfId="156" priority="406" operator="containsText" text="TBA">
      <formula>NOT(ISERROR(SEARCH("TBA",G250)))</formula>
    </cfRule>
  </conditionalFormatting>
  <conditionalFormatting sqref="C251">
    <cfRule type="containsText" dxfId="155" priority="392" operator="containsText" text="Phasing">
      <formula>NOT(ISERROR(SEARCH("Phasing",C251)))</formula>
    </cfRule>
    <cfRule type="containsText" dxfId="154" priority="393" operator="containsText" text="Disc">
      <formula>NOT(ISERROR(SEARCH("Disc",C251)))</formula>
    </cfRule>
    <cfRule type="containsText" dxfId="153" priority="394" operator="containsText" text="EOL">
      <formula>NOT(ISERROR(SEARCH("EOL",C251)))</formula>
    </cfRule>
    <cfRule type="containsText" dxfId="152" priority="395" operator="containsText" text="NEW">
      <formula>NOT(ISERROR(SEARCH("NEW",C251)))</formula>
    </cfRule>
  </conditionalFormatting>
  <conditionalFormatting sqref="F251">
    <cfRule type="containsText" dxfId="151" priority="389" operator="containsText" text="TBA">
      <formula>NOT(ISERROR(SEARCH("TBA",F251)))</formula>
    </cfRule>
  </conditionalFormatting>
  <conditionalFormatting sqref="G251">
    <cfRule type="containsText" dxfId="150" priority="388" operator="containsText" text="TBA">
      <formula>NOT(ISERROR(SEARCH("TBA",G251)))</formula>
    </cfRule>
  </conditionalFormatting>
  <conditionalFormatting sqref="S110:S116 S259 S294">
    <cfRule type="containsText" dxfId="149" priority="377" operator="containsText" text="TBA">
      <formula>NOT(ISERROR(SEARCH("TBA",S110)))</formula>
    </cfRule>
  </conditionalFormatting>
  <conditionalFormatting sqref="S300">
    <cfRule type="containsText" dxfId="148" priority="363" operator="containsText" text="TBA">
      <formula>NOT(ISERROR(SEARCH("TBA",S300)))</formula>
    </cfRule>
  </conditionalFormatting>
  <conditionalFormatting sqref="S51">
    <cfRule type="containsText" dxfId="147" priority="349" operator="containsText" text="TBA">
      <formula>NOT(ISERROR(SEARCH("TBA",S51)))</formula>
    </cfRule>
  </conditionalFormatting>
  <conditionalFormatting sqref="S267">
    <cfRule type="containsText" dxfId="146" priority="367" operator="containsText" text="TBA">
      <formula>NOT(ISERROR(SEARCH("TBA",S267)))</formula>
    </cfRule>
  </conditionalFormatting>
  <conditionalFormatting sqref="S314:S1048576 S266:S275 S304:S307 S309:S311 S253:S257 S263 S249">
    <cfRule type="containsText" dxfId="145" priority="376" operator="containsText" text="TBA">
      <formula>NOT(ISERROR(SEARCH("TBA",S249)))</formula>
    </cfRule>
  </conditionalFormatting>
  <conditionalFormatting sqref="S311">
    <cfRule type="containsText" dxfId="144" priority="356" operator="containsText" text="TBA">
      <formula>NOT(ISERROR(SEARCH("TBA",S311)))</formula>
    </cfRule>
  </conditionalFormatting>
  <conditionalFormatting sqref="S299">
    <cfRule type="containsText" dxfId="143" priority="375" operator="containsText" text="TBA">
      <formula>NOT(ISERROR(SEARCH("TBA",S299)))</formula>
    </cfRule>
  </conditionalFormatting>
  <conditionalFormatting sqref="S292">
    <cfRule type="containsText" dxfId="142" priority="374" operator="containsText" text="TBA">
      <formula>NOT(ISERROR(SEARCH("TBA",S292)))</formula>
    </cfRule>
  </conditionalFormatting>
  <conditionalFormatting sqref="S199">
    <cfRule type="containsText" dxfId="141" priority="372" operator="containsText" text="TBA">
      <formula>NOT(ISERROR(SEARCH("TBA",S199)))</formula>
    </cfRule>
  </conditionalFormatting>
  <conditionalFormatting sqref="S121">
    <cfRule type="containsText" dxfId="140" priority="371" operator="containsText" text="TBA">
      <formula>NOT(ISERROR(SEARCH("TBA",S121)))</formula>
    </cfRule>
  </conditionalFormatting>
  <conditionalFormatting sqref="S218">
    <cfRule type="containsText" dxfId="139" priority="369" operator="containsText" text="TBA">
      <formula>NOT(ISERROR(SEARCH("TBA",S218)))</formula>
    </cfRule>
  </conditionalFormatting>
  <conditionalFormatting sqref="S231">
    <cfRule type="containsText" dxfId="138" priority="368" operator="containsText" text="TBA">
      <formula>NOT(ISERROR(SEARCH("TBA",S231)))</formula>
    </cfRule>
  </conditionalFormatting>
  <conditionalFormatting sqref="S307">
    <cfRule type="containsText" dxfId="137" priority="366" operator="containsText" text="TBA">
      <formula>NOT(ISERROR(SEARCH("TBA",S307)))</formula>
    </cfRule>
  </conditionalFormatting>
  <conditionalFormatting sqref="S306">
    <cfRule type="containsText" dxfId="136" priority="365" operator="containsText" text="TBA">
      <formula>NOT(ISERROR(SEARCH("TBA",S306)))</formula>
    </cfRule>
  </conditionalFormatting>
  <conditionalFormatting sqref="S301">
    <cfRule type="containsText" dxfId="135" priority="364" operator="containsText" text="TBA">
      <formula>NOT(ISERROR(SEARCH("TBA",S301)))</formula>
    </cfRule>
  </conditionalFormatting>
  <conditionalFormatting sqref="S271">
    <cfRule type="containsText" dxfId="134" priority="352" operator="containsText" text="TBA">
      <formula>NOT(ISERROR(SEARCH("TBA",S271)))</formula>
    </cfRule>
  </conditionalFormatting>
  <conditionalFormatting sqref="S77">
    <cfRule type="containsText" dxfId="133" priority="344" operator="containsText" text="TBA">
      <formula>NOT(ISERROR(SEARCH("TBA",S77)))</formula>
    </cfRule>
  </conditionalFormatting>
  <conditionalFormatting sqref="S114:S116">
    <cfRule type="containsText" dxfId="132" priority="355" operator="containsText" text="TBA">
      <formula>NOT(ISERROR(SEARCH("TBA",S114)))</formula>
    </cfRule>
  </conditionalFormatting>
  <conditionalFormatting sqref="S255">
    <cfRule type="containsText" dxfId="131" priority="354" operator="containsText" text="TBA">
      <formula>NOT(ISERROR(SEARCH("TBA",S255)))</formula>
    </cfRule>
  </conditionalFormatting>
  <conditionalFormatting sqref="S273">
    <cfRule type="containsText" dxfId="130" priority="353" operator="containsText" text="TBA">
      <formula>NOT(ISERROR(SEARCH("TBA",S273)))</formula>
    </cfRule>
  </conditionalFormatting>
  <conditionalFormatting sqref="S91">
    <cfRule type="containsText" dxfId="129" priority="345" operator="containsText" text="TBA">
      <formula>NOT(ISERROR(SEARCH("TBA",S91)))</formula>
    </cfRule>
  </conditionalFormatting>
  <conditionalFormatting sqref="S18">
    <cfRule type="containsText" dxfId="128" priority="351" operator="containsText" text="TBA">
      <formula>NOT(ISERROR(SEARCH("TBA",S18)))</formula>
    </cfRule>
  </conditionalFormatting>
  <conditionalFormatting sqref="S89">
    <cfRule type="containsText" dxfId="127" priority="350" operator="containsText" text="TBA">
      <formula>NOT(ISERROR(SEARCH("TBA",S89)))</formula>
    </cfRule>
  </conditionalFormatting>
  <conditionalFormatting sqref="S52">
    <cfRule type="containsText" dxfId="126" priority="348" operator="containsText" text="TBA">
      <formula>NOT(ISERROR(SEARCH("TBA",S52)))</formula>
    </cfRule>
  </conditionalFormatting>
  <conditionalFormatting sqref="S117">
    <cfRule type="containsText" dxfId="125" priority="339" operator="containsText" text="TBA">
      <formula>NOT(ISERROR(SEARCH("TBA",S117)))</formula>
    </cfRule>
  </conditionalFormatting>
  <conditionalFormatting sqref="S53">
    <cfRule type="containsText" dxfId="124" priority="347" operator="containsText" text="TBA">
      <formula>NOT(ISERROR(SEARCH("TBA",S53)))</formula>
    </cfRule>
  </conditionalFormatting>
  <conditionalFormatting sqref="S90">
    <cfRule type="containsText" dxfId="123" priority="346" operator="containsText" text="TBA">
      <formula>NOT(ISERROR(SEARCH("TBA",S90)))</formula>
    </cfRule>
  </conditionalFormatting>
  <conditionalFormatting sqref="S303">
    <cfRule type="containsText" dxfId="122" priority="343" operator="containsText" text="TBA">
      <formula>NOT(ISERROR(SEARCH("TBA",S303)))</formula>
    </cfRule>
  </conditionalFormatting>
  <conditionalFormatting sqref="S295">
    <cfRule type="containsText" dxfId="121" priority="341" operator="containsText" text="TBA">
      <formula>NOT(ISERROR(SEARCH("TBA",S295)))</formula>
    </cfRule>
  </conditionalFormatting>
  <conditionalFormatting sqref="S117">
    <cfRule type="containsText" dxfId="120" priority="340" operator="containsText" text="TBA">
      <formula>NOT(ISERROR(SEARCH("TBA",S117)))</formula>
    </cfRule>
  </conditionalFormatting>
  <conditionalFormatting sqref="S264">
    <cfRule type="containsText" dxfId="119" priority="261" operator="containsText" text="TBA">
      <formula>NOT(ISERROR(SEARCH("TBA",S264)))</formula>
    </cfRule>
  </conditionalFormatting>
  <conditionalFormatting sqref="S276">
    <cfRule type="containsText" dxfId="118" priority="260" operator="containsText" text="TBA">
      <formula>NOT(ISERROR(SEARCH("TBA",S276)))</formula>
    </cfRule>
  </conditionalFormatting>
  <conditionalFormatting sqref="S248">
    <cfRule type="containsText" dxfId="117" priority="243" operator="containsText" text="TBA">
      <formula>NOT(ISERROR(SEARCH("TBA",S248)))</formula>
    </cfRule>
  </conditionalFormatting>
  <conditionalFormatting sqref="S277">
    <cfRule type="containsText" dxfId="116" priority="259" operator="containsText" text="TBA">
      <formula>NOT(ISERROR(SEARCH("TBA",S277)))</formula>
    </cfRule>
  </conditionalFormatting>
  <conditionalFormatting sqref="S277">
    <cfRule type="containsText" dxfId="115" priority="258" operator="containsText" text="TBA">
      <formula>NOT(ISERROR(SEARCH("TBA",S277)))</formula>
    </cfRule>
  </conditionalFormatting>
  <conditionalFormatting sqref="S260">
    <cfRule type="containsText" dxfId="114" priority="245" operator="containsText" text="TBA">
      <formula>NOT(ISERROR(SEARCH("TBA",S260)))</formula>
    </cfRule>
  </conditionalFormatting>
  <conditionalFormatting sqref="S261">
    <cfRule type="containsText" dxfId="113" priority="244" operator="containsText" text="TBA">
      <formula>NOT(ISERROR(SEARCH("TBA",S261)))</formula>
    </cfRule>
  </conditionalFormatting>
  <conditionalFormatting sqref="S258">
    <cfRule type="containsText" dxfId="112" priority="242" operator="containsText" text="TBA">
      <formula>NOT(ISERROR(SEARCH("TBA",S258)))</formula>
    </cfRule>
  </conditionalFormatting>
  <conditionalFormatting sqref="S258">
    <cfRule type="containsText" dxfId="111" priority="241" operator="containsText" text="TBA">
      <formula>NOT(ISERROR(SEARCH("TBA",S258)))</formula>
    </cfRule>
  </conditionalFormatting>
  <conditionalFormatting sqref="S262">
    <cfRule type="containsText" dxfId="110" priority="238" operator="containsText" text="TBA">
      <formula>NOT(ISERROR(SEARCH("TBA",S262)))</formula>
    </cfRule>
  </conditionalFormatting>
  <conditionalFormatting sqref="S262">
    <cfRule type="containsText" dxfId="109" priority="237" operator="containsText" text="TBA">
      <formula>NOT(ISERROR(SEARCH("TBA",S262)))</formula>
    </cfRule>
  </conditionalFormatting>
  <conditionalFormatting sqref="S265">
    <cfRule type="containsText" dxfId="108" priority="234" operator="containsText" text="TBA">
      <formula>NOT(ISERROR(SEARCH("TBA",S265)))</formula>
    </cfRule>
  </conditionalFormatting>
  <conditionalFormatting sqref="S265">
    <cfRule type="containsText" dxfId="107" priority="233" operator="containsText" text="TBA">
      <formula>NOT(ISERROR(SEARCH("TBA",S265)))</formula>
    </cfRule>
  </conditionalFormatting>
  <conditionalFormatting sqref="S247">
    <cfRule type="containsText" dxfId="106" priority="230" operator="containsText" text="TBA">
      <formula>NOT(ISERROR(SEARCH("TBA",S247)))</formula>
    </cfRule>
  </conditionalFormatting>
  <conditionalFormatting sqref="S247">
    <cfRule type="containsText" dxfId="105" priority="229" operator="containsText" text="TBA">
      <formula>NOT(ISERROR(SEARCH("TBA",S247)))</formula>
    </cfRule>
  </conditionalFormatting>
  <conditionalFormatting sqref="S202">
    <cfRule type="containsText" dxfId="104" priority="226" operator="containsText" text="TBA">
      <formula>NOT(ISERROR(SEARCH("TBA",S202)))</formula>
    </cfRule>
  </conditionalFormatting>
  <conditionalFormatting sqref="S203">
    <cfRule type="containsText" dxfId="103" priority="225" operator="containsText" text="TBA">
      <formula>NOT(ISERROR(SEARCH("TBA",S203)))</formula>
    </cfRule>
  </conditionalFormatting>
  <conditionalFormatting sqref="S203">
    <cfRule type="containsText" dxfId="102" priority="224" operator="containsText" text="TBA">
      <formula>NOT(ISERROR(SEARCH("TBA",S203)))</formula>
    </cfRule>
  </conditionalFormatting>
  <conditionalFormatting sqref="S201">
    <cfRule type="containsText" dxfId="101" priority="221" operator="containsText" text="TBA">
      <formula>NOT(ISERROR(SEARCH("TBA",S201)))</formula>
    </cfRule>
  </conditionalFormatting>
  <conditionalFormatting sqref="S250">
    <cfRule type="containsText" dxfId="100" priority="154" operator="containsText" text="TBA">
      <formula>NOT(ISERROR(SEARCH("TBA",S250)))</formula>
    </cfRule>
  </conditionalFormatting>
  <conditionalFormatting sqref="S251">
    <cfRule type="containsText" dxfId="99" priority="151" operator="containsText" text="TBA">
      <formula>NOT(ISERROR(SEARCH("TBA",S251)))</formula>
    </cfRule>
  </conditionalFormatting>
  <conditionalFormatting sqref="S236">
    <cfRule type="containsText" dxfId="98" priority="10200" operator="containsText" text="TBA">
      <formula>NOT(ISERROR(SEARCH("TBA",S236)))</formula>
    </cfRule>
  </conditionalFormatting>
  <conditionalFormatting sqref="S303">
    <cfRule type="containsText" dxfId="97" priority="10201" operator="containsText" text="TBA">
      <formula>NOT(ISERROR(SEARCH("TBA",S303)))</formula>
    </cfRule>
  </conditionalFormatting>
  <conditionalFormatting sqref="S308">
    <cfRule type="containsText" dxfId="96" priority="255" operator="containsText" text="TBA">
      <formula>NOT(ISERROR(SEARCH("TBA",S308)))</formula>
    </cfRule>
  </conditionalFormatting>
  <conditionalFormatting sqref="S308">
    <cfRule type="containsText" dxfId="95" priority="254" operator="containsText" text="TBA">
      <formula>NOT(ISERROR(SEARCH("TBA",S308)))</formula>
    </cfRule>
  </conditionalFormatting>
  <conditionalFormatting sqref="S252">
    <cfRule type="containsText" dxfId="94" priority="249" operator="containsText" text="TBA">
      <formula>NOT(ISERROR(SEARCH("TBA",S252)))</formula>
    </cfRule>
  </conditionalFormatting>
  <conditionalFormatting sqref="S252">
    <cfRule type="containsText" dxfId="93" priority="248" operator="containsText" text="TBA">
      <formula>NOT(ISERROR(SEARCH("TBA",S252)))</formula>
    </cfRule>
  </conditionalFormatting>
  <conditionalFormatting sqref="S312">
    <cfRule type="containsText" dxfId="92" priority="220" operator="containsText" text="TBA">
      <formula>NOT(ISERROR(SEARCH("TBA",S312)))</formula>
    </cfRule>
  </conditionalFormatting>
  <conditionalFormatting sqref="S118">
    <cfRule type="containsText" dxfId="91" priority="164" operator="containsText" text="TBA">
      <formula>NOT(ISERROR(SEARCH("TBA",S118)))</formula>
    </cfRule>
  </conditionalFormatting>
  <conditionalFormatting sqref="S62">
    <cfRule type="containsText" dxfId="90" priority="159" operator="containsText" text="TBA">
      <formula>NOT(ISERROR(SEARCH("TBA",S62)))</formula>
    </cfRule>
  </conditionalFormatting>
  <conditionalFormatting sqref="S119">
    <cfRule type="containsText" dxfId="89" priority="161" operator="containsText" text="TBA">
      <formula>NOT(ISERROR(SEARCH("TBA",S119)))</formula>
    </cfRule>
  </conditionalFormatting>
  <conditionalFormatting sqref="S62">
    <cfRule type="containsText" dxfId="88" priority="160" operator="containsText" text="TBA">
      <formula>NOT(ISERROR(SEARCH("TBA",S62)))</formula>
    </cfRule>
  </conditionalFormatting>
  <conditionalFormatting sqref="S313">
    <cfRule type="containsText" dxfId="87" priority="173" operator="containsText" text="TBA">
      <formula>NOT(ISERROR(SEARCH("TBA",S313)))</formula>
    </cfRule>
  </conditionalFormatting>
  <conditionalFormatting sqref="S313">
    <cfRule type="containsText" dxfId="86" priority="172" operator="containsText" text="TBA">
      <formula>NOT(ISERROR(SEARCH("TBA",S313)))</formula>
    </cfRule>
  </conditionalFormatting>
  <conditionalFormatting sqref="S293">
    <cfRule type="containsText" dxfId="85" priority="167" operator="containsText" text="TBA">
      <formula>NOT(ISERROR(SEARCH("TBA",S293)))</formula>
    </cfRule>
  </conditionalFormatting>
  <conditionalFormatting sqref="AB7">
    <cfRule type="containsText" dxfId="84" priority="7" operator="containsText" text="TBA">
      <formula>NOT(ISERROR(SEARCH("TBA",AB7)))</formula>
    </cfRule>
  </conditionalFormatting>
  <conditionalFormatting sqref="AG7">
    <cfRule type="containsText" dxfId="83" priority="6" operator="containsText" text="TBA">
      <formula>NOT(ISERROR(SEARCH("TBA",AG7)))</formula>
    </cfRule>
  </conditionalFormatting>
  <conditionalFormatting sqref="C33">
    <cfRule type="containsText" dxfId="82" priority="2" operator="containsText" text="Phasing">
      <formula>NOT(ISERROR(SEARCH("Phasing",C33)))</formula>
    </cfRule>
    <cfRule type="containsText" dxfId="81" priority="3" operator="containsText" text="Disc">
      <formula>NOT(ISERROR(SEARCH("Disc",C33)))</formula>
    </cfRule>
    <cfRule type="containsText" dxfId="80" priority="4" operator="containsText" text="EOL">
      <formula>NOT(ISERROR(SEARCH("EOL",C33)))</formula>
    </cfRule>
    <cfRule type="containsText" dxfId="79" priority="5" operator="containsText" text="NEW">
      <formula>NOT(ISERROR(SEARCH("NEW",C33)))</formula>
    </cfRule>
  </conditionalFormatting>
  <conditionalFormatting sqref="W7">
    <cfRule type="containsText" dxfId="78" priority="1" operator="containsText" text="TBA">
      <formula>NOT(ISERROR(SEARCH("TBA",W7)))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Q48"/>
  <sheetViews>
    <sheetView zoomScaleNormal="100" zoomScaleSheetLayoutView="100" zoomScalePageLayoutView="20" workbookViewId="0">
      <pane xSplit="8" ySplit="7" topLeftCell="I8" activePane="bottomRight" state="frozen"/>
      <selection pane="topRight" activeCell="I1" sqref="I1"/>
      <selection pane="bottomLeft" activeCell="A8" sqref="A8"/>
      <selection pane="bottomRight" activeCell="G4" sqref="G4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0.7109375" style="21" customWidth="1"/>
    <col min="4" max="4" width="7" style="49" customWidth="1"/>
    <col min="5" max="5" width="50.140625" style="1" customWidth="1"/>
    <col min="6" max="7" width="8.28515625" style="119" customWidth="1"/>
    <col min="8" max="8" width="8.7109375" style="119" customWidth="1"/>
    <col min="9" max="11" width="9" style="127" customWidth="1"/>
    <col min="12" max="12" width="9.42578125" style="127" customWidth="1"/>
    <col min="13" max="16" width="9.42578125" style="128" customWidth="1"/>
    <col min="17" max="17" width="9.42578125" style="127" customWidth="1"/>
    <col min="18" max="18" width="9.42578125" style="128" customWidth="1"/>
    <col min="19" max="21" width="9" style="127" customWidth="1"/>
    <col min="22" max="22" width="9.42578125" style="127" customWidth="1"/>
    <col min="23" max="26" width="9.42578125" style="128" customWidth="1"/>
    <col min="27" max="27" width="9.42578125" style="127" customWidth="1"/>
    <col min="28" max="28" width="9.42578125" style="128" customWidth="1"/>
    <col min="29" max="31" width="9" style="127" customWidth="1"/>
    <col min="32" max="32" width="9.42578125" style="127" customWidth="1"/>
    <col min="33" max="36" width="9.42578125" style="128" customWidth="1"/>
    <col min="37" max="37" width="9.42578125" style="127" customWidth="1"/>
    <col min="38" max="38" width="9.42578125" style="128" customWidth="1"/>
    <col min="39" max="41" width="9" style="127" customWidth="1"/>
    <col min="42" max="42" width="9.42578125" style="127" customWidth="1"/>
    <col min="43" max="43" width="9.42578125" style="128" customWidth="1"/>
    <col min="44" max="16384" width="9.140625" style="28"/>
  </cols>
  <sheetData>
    <row r="2" spans="1:43">
      <c r="F2" s="119" t="s">
        <v>554</v>
      </c>
    </row>
    <row r="3" spans="1:43" ht="37.5" customHeight="1" thickBot="1">
      <c r="I3" s="29"/>
      <c r="J3" s="29"/>
      <c r="K3" s="29"/>
      <c r="S3" s="29"/>
      <c r="T3" s="29"/>
      <c r="U3" s="29"/>
      <c r="AC3" s="29"/>
      <c r="AD3" s="29"/>
      <c r="AE3" s="29"/>
      <c r="AM3" s="29"/>
      <c r="AN3" s="29"/>
      <c r="AO3" s="29"/>
    </row>
    <row r="4" spans="1:43" ht="15" customHeight="1" thickBot="1">
      <c r="A4" s="37"/>
      <c r="I4" s="64" t="s">
        <v>509</v>
      </c>
      <c r="J4" s="129"/>
      <c r="K4" s="129"/>
      <c r="L4" s="129"/>
      <c r="M4" s="130"/>
      <c r="N4" s="71" t="s">
        <v>510</v>
      </c>
      <c r="O4" s="131"/>
      <c r="P4" s="131"/>
      <c r="Q4" s="131"/>
      <c r="R4" s="131"/>
      <c r="S4" s="64" t="s">
        <v>520</v>
      </c>
      <c r="T4" s="129"/>
      <c r="U4" s="129"/>
      <c r="V4" s="129"/>
      <c r="W4" s="130"/>
      <c r="X4" s="71" t="s">
        <v>521</v>
      </c>
      <c r="Y4" s="131"/>
      <c r="Z4" s="131"/>
      <c r="AA4" s="131"/>
      <c r="AB4" s="131"/>
      <c r="AC4" s="64" t="s">
        <v>555</v>
      </c>
      <c r="AD4" s="129"/>
      <c r="AE4" s="129"/>
      <c r="AF4" s="129"/>
      <c r="AG4" s="130"/>
      <c r="AH4" s="71" t="s">
        <v>558</v>
      </c>
      <c r="AI4" s="131"/>
      <c r="AJ4" s="131"/>
      <c r="AK4" s="131"/>
      <c r="AL4" s="131"/>
      <c r="AM4" s="64" t="s">
        <v>559</v>
      </c>
      <c r="AN4" s="129"/>
      <c r="AO4" s="129"/>
      <c r="AP4" s="129"/>
      <c r="AQ4" s="130"/>
    </row>
    <row r="5" spans="1:43" s="30" customFormat="1" ht="12.75" thickBot="1">
      <c r="A5" s="35"/>
      <c r="B5" s="35"/>
      <c r="C5" s="22"/>
      <c r="D5" s="49"/>
      <c r="E5" s="8"/>
      <c r="F5" s="119"/>
      <c r="G5" s="119"/>
      <c r="H5" s="119"/>
      <c r="I5" s="132" t="s">
        <v>217</v>
      </c>
      <c r="J5" s="132">
        <v>43404</v>
      </c>
      <c r="K5" s="132"/>
      <c r="L5" s="132"/>
      <c r="M5" s="133"/>
      <c r="N5" s="134" t="s">
        <v>217</v>
      </c>
      <c r="O5" s="134">
        <v>43419</v>
      </c>
      <c r="P5" s="134"/>
      <c r="Q5" s="134"/>
      <c r="R5" s="134"/>
      <c r="S5" s="132" t="s">
        <v>217</v>
      </c>
      <c r="T5" s="132">
        <v>43440</v>
      </c>
      <c r="U5" s="132"/>
      <c r="V5" s="132"/>
      <c r="W5" s="133"/>
      <c r="X5" s="134" t="s">
        <v>217</v>
      </c>
      <c r="Y5" s="134">
        <v>43454</v>
      </c>
      <c r="Z5" s="134"/>
      <c r="AA5" s="134"/>
      <c r="AB5" s="134"/>
      <c r="AC5" s="132" t="s">
        <v>217</v>
      </c>
      <c r="AD5" s="132">
        <v>43475</v>
      </c>
      <c r="AE5" s="132"/>
      <c r="AF5" s="132"/>
      <c r="AG5" s="133"/>
      <c r="AH5" s="134" t="s">
        <v>217</v>
      </c>
      <c r="AI5" s="134">
        <v>43496</v>
      </c>
      <c r="AJ5" s="134"/>
      <c r="AK5" s="134"/>
      <c r="AL5" s="134"/>
      <c r="AM5" s="132" t="s">
        <v>217</v>
      </c>
      <c r="AN5" s="132">
        <v>43492</v>
      </c>
      <c r="AO5" s="132"/>
      <c r="AP5" s="132"/>
      <c r="AQ5" s="133"/>
    </row>
    <row r="6" spans="1:43" s="32" customFormat="1" ht="12.75" customHeight="1" thickBot="1">
      <c r="A6" s="23"/>
      <c r="B6" s="23"/>
      <c r="C6" s="23"/>
      <c r="D6" s="50"/>
      <c r="E6" s="11"/>
      <c r="F6" s="120"/>
      <c r="G6" s="120"/>
      <c r="H6" s="120"/>
      <c r="I6" s="132" t="s">
        <v>218</v>
      </c>
      <c r="J6" s="132">
        <v>43418</v>
      </c>
      <c r="K6" s="132"/>
      <c r="L6" s="132"/>
      <c r="M6" s="133"/>
      <c r="N6" s="134" t="s">
        <v>218</v>
      </c>
      <c r="O6" s="134">
        <v>43433</v>
      </c>
      <c r="P6" s="134"/>
      <c r="Q6" s="134"/>
      <c r="R6" s="134"/>
      <c r="S6" s="132" t="s">
        <v>218</v>
      </c>
      <c r="T6" s="132">
        <v>43453</v>
      </c>
      <c r="U6" s="132"/>
      <c r="V6" s="132"/>
      <c r="W6" s="133"/>
      <c r="X6" s="134" t="s">
        <v>218</v>
      </c>
      <c r="Y6" s="134">
        <v>43467</v>
      </c>
      <c r="Z6" s="134"/>
      <c r="AA6" s="134"/>
      <c r="AB6" s="134"/>
      <c r="AC6" s="132" t="s">
        <v>218</v>
      </c>
      <c r="AD6" s="132">
        <v>43495</v>
      </c>
      <c r="AE6" s="132"/>
      <c r="AF6" s="132"/>
      <c r="AG6" s="133"/>
      <c r="AH6" s="134" t="s">
        <v>218</v>
      </c>
      <c r="AI6" s="134">
        <v>43502</v>
      </c>
      <c r="AJ6" s="134"/>
      <c r="AK6" s="134"/>
      <c r="AL6" s="134"/>
      <c r="AM6" s="132" t="s">
        <v>218</v>
      </c>
      <c r="AN6" s="132">
        <v>43502</v>
      </c>
      <c r="AO6" s="132"/>
      <c r="AP6" s="132"/>
      <c r="AQ6" s="133"/>
    </row>
    <row r="7" spans="1:43" s="24" customFormat="1" ht="24.95" customHeight="1" thickBot="1">
      <c r="A7" s="13" t="s">
        <v>0</v>
      </c>
      <c r="B7" s="13" t="s">
        <v>249</v>
      </c>
      <c r="C7" s="13" t="s">
        <v>1</v>
      </c>
      <c r="D7" s="13" t="s">
        <v>364</v>
      </c>
      <c r="E7" s="13" t="s">
        <v>2</v>
      </c>
      <c r="F7" s="13" t="s">
        <v>3</v>
      </c>
      <c r="G7" s="13" t="s">
        <v>4</v>
      </c>
      <c r="H7" s="13" t="s">
        <v>188</v>
      </c>
      <c r="I7" s="13" t="s">
        <v>227</v>
      </c>
      <c r="J7" s="13" t="s">
        <v>225</v>
      </c>
      <c r="K7" s="13" t="s">
        <v>216</v>
      </c>
      <c r="L7" s="13" t="s">
        <v>226</v>
      </c>
      <c r="M7" s="13" t="s">
        <v>228</v>
      </c>
      <c r="N7" s="13" t="s">
        <v>227</v>
      </c>
      <c r="O7" s="13" t="s">
        <v>225</v>
      </c>
      <c r="P7" s="13" t="s">
        <v>216</v>
      </c>
      <c r="Q7" s="13" t="s">
        <v>226</v>
      </c>
      <c r="R7" s="13" t="s">
        <v>228</v>
      </c>
      <c r="S7" s="13" t="s">
        <v>227</v>
      </c>
      <c r="T7" s="13" t="s">
        <v>225</v>
      </c>
      <c r="U7" s="13" t="s">
        <v>216</v>
      </c>
      <c r="V7" s="13" t="s">
        <v>226</v>
      </c>
      <c r="W7" s="13" t="s">
        <v>228</v>
      </c>
      <c r="X7" s="13" t="s">
        <v>227</v>
      </c>
      <c r="Y7" s="13" t="s">
        <v>225</v>
      </c>
      <c r="Z7" s="13" t="s">
        <v>216</v>
      </c>
      <c r="AA7" s="13" t="s">
        <v>226</v>
      </c>
      <c r="AB7" s="13" t="s">
        <v>228</v>
      </c>
      <c r="AC7" s="13" t="s">
        <v>227</v>
      </c>
      <c r="AD7" s="13" t="s">
        <v>225</v>
      </c>
      <c r="AE7" s="13" t="s">
        <v>216</v>
      </c>
      <c r="AF7" s="13" t="s">
        <v>226</v>
      </c>
      <c r="AG7" s="13" t="s">
        <v>228</v>
      </c>
      <c r="AH7" s="13" t="s">
        <v>227</v>
      </c>
      <c r="AI7" s="13" t="s">
        <v>225</v>
      </c>
      <c r="AJ7" s="13" t="s">
        <v>216</v>
      </c>
      <c r="AK7" s="13" t="s">
        <v>226</v>
      </c>
      <c r="AL7" s="13" t="s">
        <v>228</v>
      </c>
      <c r="AM7" s="13" t="s">
        <v>227</v>
      </c>
      <c r="AN7" s="13" t="s">
        <v>225</v>
      </c>
      <c r="AO7" s="13" t="s">
        <v>216</v>
      </c>
      <c r="AP7" s="13" t="s">
        <v>226</v>
      </c>
      <c r="AQ7" s="13" t="s">
        <v>228</v>
      </c>
    </row>
    <row r="8" spans="1:43" s="5" customFormat="1" ht="12.75" customHeight="1">
      <c r="A8" s="44" t="s">
        <v>189</v>
      </c>
      <c r="B8" s="40" t="s">
        <v>248</v>
      </c>
      <c r="C8" s="4"/>
      <c r="D8" s="51">
        <v>3.57</v>
      </c>
      <c r="E8" s="41" t="s">
        <v>257</v>
      </c>
      <c r="F8" s="92">
        <v>4289</v>
      </c>
      <c r="G8" s="92">
        <v>3899</v>
      </c>
      <c r="H8" s="123">
        <v>2746</v>
      </c>
      <c r="I8" s="79">
        <v>0</v>
      </c>
      <c r="J8" s="80" t="str">
        <f t="shared" ref="J8:J12" si="0">IFERROR(IF(I8&gt;1,I8*0.9,""),"")</f>
        <v/>
      </c>
      <c r="K8" s="80">
        <v>0</v>
      </c>
      <c r="L8" s="81" t="str">
        <f t="shared" ref="L8:L12" si="1">IFERROR(IF(K8&gt;1,($H8-K8),""),"")</f>
        <v/>
      </c>
      <c r="M8" s="16" t="str">
        <f t="shared" ref="M8:M12" si="2">IFERROR(IF((IFERROR(IF(K8&gt;1,(J8-L8)/J8,""),(($G8*0.9)-L8)/($G8*0.9)))&gt;1%,IFERROR(IF(K8&gt;1,(J8-L8)/J8,""),(($G8*0.9)-L8)/($G8*0.9)),""),"")</f>
        <v/>
      </c>
      <c r="N8" s="82">
        <v>0</v>
      </c>
      <c r="O8" s="83" t="str">
        <f t="shared" ref="O8:O12" si="3">IFERROR(IF(N8&gt;1,N8*0.9,""),"")</f>
        <v/>
      </c>
      <c r="P8" s="83">
        <v>0</v>
      </c>
      <c r="Q8" s="84" t="str">
        <f t="shared" ref="Q8:Q12" si="4">IFERROR(IF(P8&gt;1,($H8-P8),""),"")</f>
        <v/>
      </c>
      <c r="R8" s="18" t="str">
        <f t="shared" ref="R8:R12" si="5">IFERROR(IF((IFERROR(IF(P8&gt;1,(O8-Q8)/O8,""),(($G8*0.9)-Q8)/($G8*0.9)))&gt;1%,IFERROR(IF(P8&gt;1,(O8-Q8)/O8,""),(($G8*0.9)-Q8)/($G8*0.9)),""),"")</f>
        <v/>
      </c>
      <c r="S8" s="79">
        <v>0</v>
      </c>
      <c r="T8" s="80" t="str">
        <f t="shared" ref="T8:T12" si="6">IFERROR(IF(S8&gt;1,S8*0.9,""),"")</f>
        <v/>
      </c>
      <c r="U8" s="80">
        <v>0</v>
      </c>
      <c r="V8" s="81" t="str">
        <f t="shared" ref="V8:V12" si="7">IFERROR(IF(U8&gt;1,($H8-U8),""),"")</f>
        <v/>
      </c>
      <c r="W8" s="16" t="str">
        <f t="shared" ref="W8:W12" si="8">IFERROR(IF((IFERROR(IF(U8&gt;1,(T8-V8)/T8,""),(($G8*0.9)-V8)/($G8*0.9)))&gt;1%,IFERROR(IF(U8&gt;1,(T8-V8)/T8,""),(($G8*0.9)-V8)/($G8*0.9)),""),"")</f>
        <v/>
      </c>
      <c r="X8" s="82">
        <v>0</v>
      </c>
      <c r="Y8" s="83" t="str">
        <f t="shared" ref="Y8:Y12" si="9">IFERROR(IF(X8&gt;1,X8*0.9,""),"")</f>
        <v/>
      </c>
      <c r="Z8" s="83">
        <v>0</v>
      </c>
      <c r="AA8" s="84" t="str">
        <f t="shared" ref="AA8:AA12" si="10">IFERROR(IF(Z8&gt;1,($H8-Z8),""),"")</f>
        <v/>
      </c>
      <c r="AB8" s="18" t="str">
        <f t="shared" ref="AB8:AB12" si="11">IFERROR(IF((IFERROR(IF(Z8&gt;1,(Y8-AA8)/Y8,""),(($G8*0.9)-AA8)/($G8*0.9)))&gt;1%,IFERROR(IF(Z8&gt;1,(Y8-AA8)/Y8,""),(($G8*0.9)-AA8)/($G8*0.9)),""),"")</f>
        <v/>
      </c>
      <c r="AC8" s="79">
        <v>0</v>
      </c>
      <c r="AD8" s="80" t="str">
        <f t="shared" ref="AD8:AD12" si="12">IFERROR(IF(AC8&gt;1,AC8*0.9,""),"")</f>
        <v/>
      </c>
      <c r="AE8" s="80">
        <v>0</v>
      </c>
      <c r="AF8" s="81" t="str">
        <f t="shared" ref="AF8:AF12" si="13">IFERROR(IF(AE8&gt;1,($H8-AE8),""),"")</f>
        <v/>
      </c>
      <c r="AG8" s="16" t="str">
        <f t="shared" ref="AG8:AG12" si="14">IFERROR(IF((IFERROR(IF(AE8&gt;1,(AD8-AF8)/AD8,""),(($G8*0.9)-AF8)/($G8*0.9)))&gt;1%,IFERROR(IF(AE8&gt;1,(AD8-AF8)/AD8,""),(($G8*0.9)-AF8)/($G8*0.9)),""),"")</f>
        <v/>
      </c>
      <c r="AH8" s="82">
        <v>0</v>
      </c>
      <c r="AI8" s="83" t="str">
        <f t="shared" ref="AI8:AI12" si="15">IFERROR(IF(AH8&gt;1,AH8*0.9,""),"")</f>
        <v/>
      </c>
      <c r="AJ8" s="83">
        <v>0</v>
      </c>
      <c r="AK8" s="84" t="str">
        <f t="shared" ref="AK8:AK12" si="16">IFERROR(IF(AJ8&gt;1,($H8-AJ8),""),"")</f>
        <v/>
      </c>
      <c r="AL8" s="18" t="str">
        <f t="shared" ref="AL8:AL12" si="17">IFERROR(IF((IFERROR(IF(AJ8&gt;1,(AI8-AK8)/AI8,""),(($G8*0.9)-AK8)/($G8*0.9)))&gt;1%,IFERROR(IF(AJ8&gt;1,(AI8-AK8)/AI8,""),(($G8*0.9)-AK8)/($G8*0.9)),""),"")</f>
        <v/>
      </c>
      <c r="AM8" s="79">
        <v>3332</v>
      </c>
      <c r="AN8" s="80">
        <f t="shared" ref="AN8:AN12" si="18">IFERROR(IF(AM8&gt;1,AM8*0.9,""),"")</f>
        <v>2998.8</v>
      </c>
      <c r="AO8" s="80">
        <v>393</v>
      </c>
      <c r="AP8" s="81">
        <f t="shared" ref="AP8:AP12" si="19">IFERROR(IF(AO8&gt;1,($H8-AO8),""),"")</f>
        <v>2353</v>
      </c>
      <c r="AQ8" s="16">
        <f t="shared" ref="AQ8:AQ12" si="20">IFERROR(IF((IFERROR(IF(AO8&gt;1,(AN8-AP8)/AN8,""),(($G8*0.9)-AP8)/($G8*0.9)))&gt;1%,IFERROR(IF(AO8&gt;1,(AN8-AP8)/AN8,""),(($G8*0.9)-AP8)/($G8*0.9)),""),"")</f>
        <v>0.21535280778978264</v>
      </c>
    </row>
    <row r="9" spans="1:43" s="5" customFormat="1" ht="12.75" customHeight="1">
      <c r="A9" s="44" t="s">
        <v>190</v>
      </c>
      <c r="B9" s="40" t="s">
        <v>248</v>
      </c>
      <c r="C9" s="4"/>
      <c r="D9" s="51">
        <v>3.57</v>
      </c>
      <c r="E9" s="41" t="s">
        <v>258</v>
      </c>
      <c r="F9" s="92">
        <v>4729</v>
      </c>
      <c r="G9" s="92">
        <v>4299</v>
      </c>
      <c r="H9" s="123">
        <v>3029</v>
      </c>
      <c r="I9" s="79">
        <v>3666</v>
      </c>
      <c r="J9" s="80">
        <f t="shared" si="0"/>
        <v>3299.4</v>
      </c>
      <c r="K9" s="80">
        <v>440</v>
      </c>
      <c r="L9" s="81">
        <f t="shared" si="1"/>
        <v>2589</v>
      </c>
      <c r="M9" s="16">
        <f t="shared" si="2"/>
        <v>0.21531187488634299</v>
      </c>
      <c r="N9" s="82">
        <v>3666</v>
      </c>
      <c r="O9" s="83">
        <f t="shared" si="3"/>
        <v>3299.4</v>
      </c>
      <c r="P9" s="83">
        <v>440</v>
      </c>
      <c r="Q9" s="84">
        <f t="shared" si="4"/>
        <v>2589</v>
      </c>
      <c r="R9" s="18">
        <f t="shared" si="5"/>
        <v>0.21531187488634299</v>
      </c>
      <c r="S9" s="79">
        <v>0</v>
      </c>
      <c r="T9" s="80" t="str">
        <f t="shared" si="6"/>
        <v/>
      </c>
      <c r="U9" s="80">
        <v>0</v>
      </c>
      <c r="V9" s="81" t="str">
        <f t="shared" si="7"/>
        <v/>
      </c>
      <c r="W9" s="16" t="str">
        <f t="shared" si="8"/>
        <v/>
      </c>
      <c r="X9" s="82">
        <v>3888</v>
      </c>
      <c r="Y9" s="83">
        <f t="shared" si="9"/>
        <v>3499.2000000000003</v>
      </c>
      <c r="Z9" s="83">
        <v>283</v>
      </c>
      <c r="AA9" s="84">
        <f t="shared" si="10"/>
        <v>2746</v>
      </c>
      <c r="AB9" s="18">
        <f t="shared" si="11"/>
        <v>0.21524919981710111</v>
      </c>
      <c r="AC9" s="79">
        <v>3888</v>
      </c>
      <c r="AD9" s="80">
        <f t="shared" si="12"/>
        <v>3499.2000000000003</v>
      </c>
      <c r="AE9" s="80">
        <v>283</v>
      </c>
      <c r="AF9" s="81">
        <f t="shared" si="13"/>
        <v>2746</v>
      </c>
      <c r="AG9" s="16">
        <f t="shared" si="14"/>
        <v>0.21524919981710111</v>
      </c>
      <c r="AH9" s="82">
        <v>0</v>
      </c>
      <c r="AI9" s="83" t="str">
        <f t="shared" si="15"/>
        <v/>
      </c>
      <c r="AJ9" s="83">
        <v>0</v>
      </c>
      <c r="AK9" s="84" t="str">
        <f t="shared" si="16"/>
        <v/>
      </c>
      <c r="AL9" s="18" t="str">
        <f t="shared" si="17"/>
        <v/>
      </c>
      <c r="AM9" s="79">
        <v>0</v>
      </c>
      <c r="AN9" s="80" t="str">
        <f t="shared" si="18"/>
        <v/>
      </c>
      <c r="AO9" s="80">
        <v>0</v>
      </c>
      <c r="AP9" s="81" t="str">
        <f t="shared" si="19"/>
        <v/>
      </c>
      <c r="AQ9" s="16" t="str">
        <f t="shared" si="20"/>
        <v/>
      </c>
    </row>
    <row r="10" spans="1:43" s="5" customFormat="1" ht="12.75" customHeight="1" thickBot="1">
      <c r="A10" s="45" t="s">
        <v>233</v>
      </c>
      <c r="B10" s="38" t="s">
        <v>248</v>
      </c>
      <c r="C10" s="9"/>
      <c r="D10" s="52">
        <v>3.57</v>
      </c>
      <c r="E10" s="2" t="s">
        <v>258</v>
      </c>
      <c r="F10" s="93">
        <v>4509</v>
      </c>
      <c r="G10" s="93">
        <v>4099</v>
      </c>
      <c r="H10" s="125">
        <v>2888</v>
      </c>
      <c r="I10" s="86" t="s">
        <v>235</v>
      </c>
      <c r="J10" s="87" t="str">
        <f t="shared" si="0"/>
        <v/>
      </c>
      <c r="K10" s="87">
        <v>0</v>
      </c>
      <c r="L10" s="88" t="str">
        <f t="shared" si="1"/>
        <v/>
      </c>
      <c r="M10" s="17" t="str">
        <f t="shared" si="2"/>
        <v/>
      </c>
      <c r="N10" s="89" t="s">
        <v>235</v>
      </c>
      <c r="O10" s="90" t="str">
        <f t="shared" si="3"/>
        <v/>
      </c>
      <c r="P10" s="90">
        <v>0</v>
      </c>
      <c r="Q10" s="91" t="str">
        <f t="shared" si="4"/>
        <v/>
      </c>
      <c r="R10" s="19" t="str">
        <f t="shared" si="5"/>
        <v/>
      </c>
      <c r="S10" s="86">
        <v>0</v>
      </c>
      <c r="T10" s="87" t="str">
        <f t="shared" si="6"/>
        <v/>
      </c>
      <c r="U10" s="87">
        <v>0</v>
      </c>
      <c r="V10" s="88" t="str">
        <f t="shared" si="7"/>
        <v/>
      </c>
      <c r="W10" s="17" t="str">
        <f t="shared" si="8"/>
        <v/>
      </c>
      <c r="X10" s="89" t="s">
        <v>235</v>
      </c>
      <c r="Y10" s="90" t="str">
        <f t="shared" si="9"/>
        <v/>
      </c>
      <c r="Z10" s="90">
        <v>0</v>
      </c>
      <c r="AA10" s="91" t="str">
        <f t="shared" si="10"/>
        <v/>
      </c>
      <c r="AB10" s="19" t="str">
        <f t="shared" si="11"/>
        <v/>
      </c>
      <c r="AC10" s="86">
        <v>3777</v>
      </c>
      <c r="AD10" s="87">
        <f t="shared" si="12"/>
        <v>3399.3</v>
      </c>
      <c r="AE10" s="87">
        <v>220</v>
      </c>
      <c r="AF10" s="88">
        <f t="shared" si="13"/>
        <v>2668</v>
      </c>
      <c r="AG10" s="17">
        <f t="shared" si="14"/>
        <v>0.21513252728502932</v>
      </c>
      <c r="AH10" s="89">
        <v>0</v>
      </c>
      <c r="AI10" s="90" t="str">
        <f t="shared" si="15"/>
        <v/>
      </c>
      <c r="AJ10" s="90">
        <v>0</v>
      </c>
      <c r="AK10" s="91" t="str">
        <f t="shared" si="16"/>
        <v/>
      </c>
      <c r="AL10" s="19" t="str">
        <f t="shared" si="17"/>
        <v/>
      </c>
      <c r="AM10" s="86">
        <v>0</v>
      </c>
      <c r="AN10" s="87" t="str">
        <f t="shared" si="18"/>
        <v/>
      </c>
      <c r="AO10" s="87">
        <v>0</v>
      </c>
      <c r="AP10" s="88" t="str">
        <f t="shared" si="19"/>
        <v/>
      </c>
      <c r="AQ10" s="17" t="str">
        <f t="shared" si="20"/>
        <v/>
      </c>
    </row>
    <row r="11" spans="1:43" s="5" customFormat="1" ht="12.75" customHeight="1">
      <c r="A11" s="46" t="s">
        <v>191</v>
      </c>
      <c r="B11" s="36" t="s">
        <v>248</v>
      </c>
      <c r="C11" s="6"/>
      <c r="D11" s="53">
        <v>3.33</v>
      </c>
      <c r="E11" s="7" t="s">
        <v>259</v>
      </c>
      <c r="F11" s="94">
        <v>9679</v>
      </c>
      <c r="G11" s="94">
        <v>8799</v>
      </c>
      <c r="H11" s="121">
        <v>6075</v>
      </c>
      <c r="I11" s="135">
        <v>0</v>
      </c>
      <c r="J11" s="136" t="str">
        <f t="shared" si="0"/>
        <v/>
      </c>
      <c r="K11" s="136">
        <v>0</v>
      </c>
      <c r="L11" s="81" t="str">
        <f t="shared" si="1"/>
        <v/>
      </c>
      <c r="M11" s="15" t="str">
        <f t="shared" si="2"/>
        <v/>
      </c>
      <c r="N11" s="137">
        <v>0</v>
      </c>
      <c r="O11" s="138" t="str">
        <f t="shared" si="3"/>
        <v/>
      </c>
      <c r="P11" s="138">
        <v>0</v>
      </c>
      <c r="Q11" s="84" t="str">
        <f t="shared" si="4"/>
        <v/>
      </c>
      <c r="R11" s="20" t="str">
        <f t="shared" si="5"/>
        <v/>
      </c>
      <c r="S11" s="135">
        <v>0</v>
      </c>
      <c r="T11" s="136" t="str">
        <f t="shared" si="6"/>
        <v/>
      </c>
      <c r="U11" s="136">
        <v>0</v>
      </c>
      <c r="V11" s="81" t="str">
        <f t="shared" si="7"/>
        <v/>
      </c>
      <c r="W11" s="15" t="str">
        <f t="shared" si="8"/>
        <v/>
      </c>
      <c r="X11" s="137">
        <v>0</v>
      </c>
      <c r="Y11" s="138" t="str">
        <f t="shared" si="9"/>
        <v/>
      </c>
      <c r="Z11" s="138">
        <v>0</v>
      </c>
      <c r="AA11" s="84" t="str">
        <f t="shared" si="10"/>
        <v/>
      </c>
      <c r="AB11" s="20" t="str">
        <f t="shared" si="11"/>
        <v/>
      </c>
      <c r="AC11" s="135">
        <v>0</v>
      </c>
      <c r="AD11" s="136" t="str">
        <f t="shared" si="12"/>
        <v/>
      </c>
      <c r="AE11" s="136">
        <v>0</v>
      </c>
      <c r="AF11" s="81" t="str">
        <f t="shared" si="13"/>
        <v/>
      </c>
      <c r="AG11" s="15" t="str">
        <f t="shared" si="14"/>
        <v/>
      </c>
      <c r="AH11" s="137">
        <v>0</v>
      </c>
      <c r="AI11" s="138" t="str">
        <f t="shared" si="15"/>
        <v/>
      </c>
      <c r="AJ11" s="138">
        <v>0</v>
      </c>
      <c r="AK11" s="84" t="str">
        <f t="shared" si="16"/>
        <v/>
      </c>
      <c r="AL11" s="20" t="str">
        <f t="shared" si="17"/>
        <v/>
      </c>
      <c r="AM11" s="135">
        <v>0</v>
      </c>
      <c r="AN11" s="136" t="str">
        <f t="shared" si="18"/>
        <v/>
      </c>
      <c r="AO11" s="136">
        <v>0</v>
      </c>
      <c r="AP11" s="81" t="str">
        <f t="shared" si="19"/>
        <v/>
      </c>
      <c r="AQ11" s="15" t="str">
        <f t="shared" si="20"/>
        <v/>
      </c>
    </row>
    <row r="12" spans="1:43" s="5" customFormat="1" ht="12.75" customHeight="1" thickBot="1">
      <c r="A12" s="45" t="s">
        <v>219</v>
      </c>
      <c r="B12" s="38" t="s">
        <v>248</v>
      </c>
      <c r="C12" s="9" t="s">
        <v>5</v>
      </c>
      <c r="D12" s="52">
        <v>3.33</v>
      </c>
      <c r="E12" s="2" t="s">
        <v>260</v>
      </c>
      <c r="F12" s="93">
        <v>10449</v>
      </c>
      <c r="G12" s="93">
        <v>9499</v>
      </c>
      <c r="H12" s="125">
        <v>6558</v>
      </c>
      <c r="I12" s="86">
        <v>0</v>
      </c>
      <c r="J12" s="87" t="str">
        <f t="shared" si="0"/>
        <v/>
      </c>
      <c r="K12" s="87">
        <v>0</v>
      </c>
      <c r="L12" s="88" t="str">
        <f t="shared" si="1"/>
        <v/>
      </c>
      <c r="M12" s="17" t="str">
        <f t="shared" si="2"/>
        <v/>
      </c>
      <c r="N12" s="89">
        <v>0</v>
      </c>
      <c r="O12" s="90" t="str">
        <f t="shared" si="3"/>
        <v/>
      </c>
      <c r="P12" s="90">
        <v>0</v>
      </c>
      <c r="Q12" s="91" t="str">
        <f t="shared" si="4"/>
        <v/>
      </c>
      <c r="R12" s="19" t="str">
        <f t="shared" si="5"/>
        <v/>
      </c>
      <c r="S12" s="86">
        <v>0</v>
      </c>
      <c r="T12" s="87" t="str">
        <f t="shared" si="6"/>
        <v/>
      </c>
      <c r="U12" s="87">
        <v>0</v>
      </c>
      <c r="V12" s="88" t="str">
        <f t="shared" si="7"/>
        <v/>
      </c>
      <c r="W12" s="17" t="str">
        <f t="shared" si="8"/>
        <v/>
      </c>
      <c r="X12" s="89">
        <v>0</v>
      </c>
      <c r="Y12" s="90" t="str">
        <f t="shared" si="9"/>
        <v/>
      </c>
      <c r="Z12" s="90">
        <v>0</v>
      </c>
      <c r="AA12" s="91" t="str">
        <f t="shared" si="10"/>
        <v/>
      </c>
      <c r="AB12" s="19" t="str">
        <f t="shared" si="11"/>
        <v/>
      </c>
      <c r="AC12" s="86">
        <v>0</v>
      </c>
      <c r="AD12" s="87" t="str">
        <f t="shared" si="12"/>
        <v/>
      </c>
      <c r="AE12" s="87">
        <v>0</v>
      </c>
      <c r="AF12" s="88" t="str">
        <f t="shared" si="13"/>
        <v/>
      </c>
      <c r="AG12" s="17" t="str">
        <f t="shared" si="14"/>
        <v/>
      </c>
      <c r="AH12" s="89">
        <v>0</v>
      </c>
      <c r="AI12" s="90" t="str">
        <f t="shared" si="15"/>
        <v/>
      </c>
      <c r="AJ12" s="90">
        <v>0</v>
      </c>
      <c r="AK12" s="91" t="str">
        <f t="shared" si="16"/>
        <v/>
      </c>
      <c r="AL12" s="19" t="str">
        <f t="shared" si="17"/>
        <v/>
      </c>
      <c r="AM12" s="86">
        <v>0</v>
      </c>
      <c r="AN12" s="87" t="str">
        <f t="shared" si="18"/>
        <v/>
      </c>
      <c r="AO12" s="87">
        <v>0</v>
      </c>
      <c r="AP12" s="88" t="str">
        <f t="shared" si="19"/>
        <v/>
      </c>
      <c r="AQ12" s="17" t="str">
        <f t="shared" si="20"/>
        <v/>
      </c>
    </row>
    <row r="13" spans="1:43" s="5" customFormat="1" ht="12.75" customHeight="1">
      <c r="A13" s="46" t="s">
        <v>368</v>
      </c>
      <c r="B13" s="36" t="s">
        <v>250</v>
      </c>
      <c r="C13" s="6" t="s">
        <v>473</v>
      </c>
      <c r="D13" s="53">
        <v>0.71</v>
      </c>
      <c r="E13" s="7" t="s">
        <v>369</v>
      </c>
      <c r="F13" s="94">
        <v>0</v>
      </c>
      <c r="G13" s="94">
        <v>0</v>
      </c>
      <c r="H13" s="121" t="s">
        <v>432</v>
      </c>
      <c r="I13" s="111">
        <v>0</v>
      </c>
      <c r="J13" s="136" t="str">
        <f>IFERROR(IF(I13&gt;1,I13*0.9,""),"")</f>
        <v/>
      </c>
      <c r="K13" s="136">
        <v>0</v>
      </c>
      <c r="L13" s="81" t="str">
        <f>IFERROR(IF(K13&gt;1,($H13-K13),""),"")</f>
        <v/>
      </c>
      <c r="M13" s="60" t="str">
        <f t="shared" ref="M13:M18" si="21">IFERROR(IF((IFERROR(IF(K13&gt;1,(J13-L13)/J13,""),(($G13*0.9)-L13)/($G13*0.9)))&gt;1%,IFERROR(IF(K13&gt;1,(J13-L13)/J13,""),(($G13*0.9)-L13)/($G13*0.9)),""),"")</f>
        <v/>
      </c>
      <c r="N13" s="112">
        <v>0</v>
      </c>
      <c r="O13" s="138" t="str">
        <f>IFERROR(IF(N13&gt;1,N13*0.9,""),"")</f>
        <v/>
      </c>
      <c r="P13" s="138">
        <v>0</v>
      </c>
      <c r="Q13" s="84" t="str">
        <f>IFERROR(IF(P13&gt;1,($H13-P13),""),"")</f>
        <v/>
      </c>
      <c r="R13" s="61" t="str">
        <f t="shared" ref="R13:R18" si="22">IFERROR(IF((IFERROR(IF(P13&gt;1,(O13-Q13)/O13,""),(($G13*0.9)-Q13)/($G13*0.9)))&gt;1%,IFERROR(IF(P13&gt;1,(O13-Q13)/O13,""),(($G13*0.9)-Q13)/($G13*0.9)),""),"")</f>
        <v/>
      </c>
      <c r="S13" s="111">
        <v>0</v>
      </c>
      <c r="T13" s="136" t="str">
        <f>IFERROR(IF(S13&gt;1,S13*0.9,""),"")</f>
        <v/>
      </c>
      <c r="U13" s="136">
        <v>0</v>
      </c>
      <c r="V13" s="81" t="str">
        <f>IFERROR(IF(U13&gt;1,($H13-U13),""),"")</f>
        <v/>
      </c>
      <c r="W13" s="60" t="str">
        <f t="shared" ref="W13:W18" si="23">IFERROR(IF((IFERROR(IF(U13&gt;1,(T13-V13)/T13,""),(($G13*0.9)-V13)/($G13*0.9)))&gt;1%,IFERROR(IF(U13&gt;1,(T13-V13)/T13,""),(($G13*0.9)-V13)/($G13*0.9)),""),"")</f>
        <v/>
      </c>
      <c r="X13" s="112">
        <v>0</v>
      </c>
      <c r="Y13" s="138" t="str">
        <f>IFERROR(IF(X13&gt;1,X13*0.9,""),"")</f>
        <v/>
      </c>
      <c r="Z13" s="138">
        <v>0</v>
      </c>
      <c r="AA13" s="84" t="str">
        <f>IFERROR(IF(Z13&gt;1,($H13-Z13),""),"")</f>
        <v/>
      </c>
      <c r="AB13" s="61" t="str">
        <f t="shared" ref="AB13:AB18" si="24">IFERROR(IF((IFERROR(IF(Z13&gt;1,(Y13-AA13)/Y13,""),(($G13*0.9)-AA13)/($G13*0.9)))&gt;1%,IFERROR(IF(Z13&gt;1,(Y13-AA13)/Y13,""),(($G13*0.9)-AA13)/($G13*0.9)),""),"")</f>
        <v/>
      </c>
      <c r="AC13" s="111">
        <v>0</v>
      </c>
      <c r="AD13" s="136" t="str">
        <f>IFERROR(IF(AC13&gt;1,AC13*0.9,""),"")</f>
        <v/>
      </c>
      <c r="AE13" s="136">
        <v>0</v>
      </c>
      <c r="AF13" s="81" t="str">
        <f>IFERROR(IF(AE13&gt;1,($H13-AE13),""),"")</f>
        <v/>
      </c>
      <c r="AG13" s="60" t="str">
        <f t="shared" ref="AG13:AG18" si="25">IFERROR(IF((IFERROR(IF(AE13&gt;1,(AD13-AF13)/AD13,""),(($G13*0.9)-AF13)/($G13*0.9)))&gt;1%,IFERROR(IF(AE13&gt;1,(AD13-AF13)/AD13,""),(($G13*0.9)-AF13)/($G13*0.9)),""),"")</f>
        <v/>
      </c>
      <c r="AH13" s="112">
        <v>0</v>
      </c>
      <c r="AI13" s="138" t="str">
        <f>IFERROR(IF(AH13&gt;1,AH13*0.9,""),"")</f>
        <v/>
      </c>
      <c r="AJ13" s="138">
        <v>0</v>
      </c>
      <c r="AK13" s="84" t="str">
        <f>IFERROR(IF(AJ13&gt;1,($H13-AJ13),""),"")</f>
        <v/>
      </c>
      <c r="AL13" s="61" t="str">
        <f t="shared" ref="AL13:AL18" si="26">IFERROR(IF((IFERROR(IF(AJ13&gt;1,(AI13-AK13)/AI13,""),(($G13*0.9)-AK13)/($G13*0.9)))&gt;1%,IFERROR(IF(AJ13&gt;1,(AI13-AK13)/AI13,""),(($G13*0.9)-AK13)/($G13*0.9)),""),"")</f>
        <v/>
      </c>
      <c r="AM13" s="111">
        <v>0</v>
      </c>
      <c r="AN13" s="136" t="str">
        <f>IFERROR(IF(AM13&gt;1,AM13*0.9,""),"")</f>
        <v/>
      </c>
      <c r="AO13" s="136">
        <v>0</v>
      </c>
      <c r="AP13" s="81" t="str">
        <f>IFERROR(IF(AO13&gt;1,($H13-AO13),""),"")</f>
        <v/>
      </c>
      <c r="AQ13" s="60" t="str">
        <f t="shared" ref="AQ13:AQ18" si="27">IFERROR(IF((IFERROR(IF(AO13&gt;1,(AN13-AP13)/AN13,""),(($G13*0.9)-AP13)/($G13*0.9)))&gt;1%,IFERROR(IF(AO13&gt;1,(AN13-AP13)/AN13,""),(($G13*0.9)-AP13)/($G13*0.9)),""),"")</f>
        <v/>
      </c>
    </row>
    <row r="14" spans="1:43" s="5" customFormat="1" ht="12.75" customHeight="1">
      <c r="A14" s="46" t="s">
        <v>367</v>
      </c>
      <c r="B14" s="36" t="s">
        <v>250</v>
      </c>
      <c r="C14" s="6" t="s">
        <v>473</v>
      </c>
      <c r="D14" s="53">
        <v>0.71</v>
      </c>
      <c r="E14" s="7" t="s">
        <v>369</v>
      </c>
      <c r="F14" s="94">
        <v>0</v>
      </c>
      <c r="G14" s="94">
        <v>0</v>
      </c>
      <c r="H14" s="121" t="s">
        <v>432</v>
      </c>
      <c r="I14" s="135">
        <v>0</v>
      </c>
      <c r="J14" s="136" t="str">
        <f>IFERROR(IF(I14&gt;1,I14*0.9,""),"")</f>
        <v/>
      </c>
      <c r="K14" s="136">
        <v>0</v>
      </c>
      <c r="L14" s="81" t="str">
        <f>IFERROR(IF(K14&gt;1,($H14-K14),""),"")</f>
        <v/>
      </c>
      <c r="M14" s="15" t="str">
        <f t="shared" si="21"/>
        <v/>
      </c>
      <c r="N14" s="137">
        <v>0</v>
      </c>
      <c r="O14" s="138" t="str">
        <f>IFERROR(IF(N14&gt;1,N14*0.9,""),"")</f>
        <v/>
      </c>
      <c r="P14" s="138">
        <v>0</v>
      </c>
      <c r="Q14" s="84" t="str">
        <f>IFERROR(IF(P14&gt;1,($H14-P14),""),"")</f>
        <v/>
      </c>
      <c r="R14" s="20" t="str">
        <f t="shared" si="22"/>
        <v/>
      </c>
      <c r="S14" s="135">
        <v>0</v>
      </c>
      <c r="T14" s="136" t="str">
        <f>IFERROR(IF(S14&gt;1,S14*0.9,""),"")</f>
        <v/>
      </c>
      <c r="U14" s="136">
        <v>0</v>
      </c>
      <c r="V14" s="81" t="str">
        <f>IFERROR(IF(U14&gt;1,($H14-U14),""),"")</f>
        <v/>
      </c>
      <c r="W14" s="15" t="str">
        <f t="shared" si="23"/>
        <v/>
      </c>
      <c r="X14" s="137">
        <v>0</v>
      </c>
      <c r="Y14" s="138" t="str">
        <f>IFERROR(IF(X14&gt;1,X14*0.9,""),"")</f>
        <v/>
      </c>
      <c r="Z14" s="138">
        <v>0</v>
      </c>
      <c r="AA14" s="84" t="str">
        <f>IFERROR(IF(Z14&gt;1,($H14-Z14),""),"")</f>
        <v/>
      </c>
      <c r="AB14" s="20" t="str">
        <f t="shared" si="24"/>
        <v/>
      </c>
      <c r="AC14" s="135">
        <v>0</v>
      </c>
      <c r="AD14" s="136" t="str">
        <f>IFERROR(IF(AC14&gt;1,AC14*0.9,""),"")</f>
        <v/>
      </c>
      <c r="AE14" s="136">
        <v>0</v>
      </c>
      <c r="AF14" s="81" t="str">
        <f>IFERROR(IF(AE14&gt;1,($H14-AE14),""),"")</f>
        <v/>
      </c>
      <c r="AG14" s="15" t="str">
        <f t="shared" si="25"/>
        <v/>
      </c>
      <c r="AH14" s="137">
        <v>0</v>
      </c>
      <c r="AI14" s="138" t="str">
        <f>IFERROR(IF(AH14&gt;1,AH14*0.9,""),"")</f>
        <v/>
      </c>
      <c r="AJ14" s="138">
        <v>0</v>
      </c>
      <c r="AK14" s="84" t="str">
        <f>IFERROR(IF(AJ14&gt;1,($H14-AJ14),""),"")</f>
        <v/>
      </c>
      <c r="AL14" s="20" t="str">
        <f t="shared" si="26"/>
        <v/>
      </c>
      <c r="AM14" s="135">
        <v>0</v>
      </c>
      <c r="AN14" s="136" t="str">
        <f>IFERROR(IF(AM14&gt;1,AM14*0.9,""),"")</f>
        <v/>
      </c>
      <c r="AO14" s="136">
        <v>0</v>
      </c>
      <c r="AP14" s="81" t="str">
        <f>IFERROR(IF(AO14&gt;1,($H14-AO14),""),"")</f>
        <v/>
      </c>
      <c r="AQ14" s="15" t="str">
        <f t="shared" si="27"/>
        <v/>
      </c>
    </row>
    <row r="15" spans="1:43" s="5" customFormat="1" ht="12.75" customHeight="1">
      <c r="A15" s="46" t="s">
        <v>378</v>
      </c>
      <c r="B15" s="36" t="s">
        <v>250</v>
      </c>
      <c r="C15" s="6"/>
      <c r="D15" s="53">
        <v>0.71</v>
      </c>
      <c r="E15" s="7" t="s">
        <v>461</v>
      </c>
      <c r="F15" s="94">
        <v>1429</v>
      </c>
      <c r="G15" s="94">
        <v>1299</v>
      </c>
      <c r="H15" s="121">
        <v>896</v>
      </c>
      <c r="I15" s="135">
        <v>1110</v>
      </c>
      <c r="J15" s="136">
        <f>IFERROR(IF(I15&gt;1,I15*0.9,""),"")</f>
        <v>999</v>
      </c>
      <c r="K15" s="136">
        <v>128</v>
      </c>
      <c r="L15" s="81">
        <f>IFERROR(IF(K15&gt;1,($H15-K15),""),"")</f>
        <v>768</v>
      </c>
      <c r="M15" s="15">
        <f t="shared" si="21"/>
        <v>0.23123123123123124</v>
      </c>
      <c r="N15" s="137">
        <v>1110</v>
      </c>
      <c r="O15" s="138">
        <f>IFERROR(IF(N15&gt;1,N15*0.9,""),"")</f>
        <v>999</v>
      </c>
      <c r="P15" s="138">
        <v>128</v>
      </c>
      <c r="Q15" s="84">
        <f>IFERROR(IF(P15&gt;1,($H15-P15),""),"")</f>
        <v>768</v>
      </c>
      <c r="R15" s="20">
        <f t="shared" si="22"/>
        <v>0.23123123123123124</v>
      </c>
      <c r="S15" s="135">
        <v>0</v>
      </c>
      <c r="T15" s="136" t="str">
        <f>IFERROR(IF(S15&gt;1,S15*0.9,""),"")</f>
        <v/>
      </c>
      <c r="U15" s="136">
        <v>0</v>
      </c>
      <c r="V15" s="81" t="str">
        <f>IFERROR(IF(U15&gt;1,($H15-U15),""),"")</f>
        <v/>
      </c>
      <c r="W15" s="15" t="str">
        <f t="shared" si="23"/>
        <v/>
      </c>
      <c r="X15" s="137">
        <v>1221</v>
      </c>
      <c r="Y15" s="138">
        <f>IFERROR(IF(X15&gt;1,X15*0.9,""),"")</f>
        <v>1098.9000000000001</v>
      </c>
      <c r="Z15" s="138">
        <v>52</v>
      </c>
      <c r="AA15" s="84">
        <f>IFERROR(IF(Z15&gt;1,($H15-Z15),""),"")</f>
        <v>844</v>
      </c>
      <c r="AB15" s="20">
        <f t="shared" si="24"/>
        <v>0.23195923195923202</v>
      </c>
      <c r="AC15" s="135">
        <v>1221</v>
      </c>
      <c r="AD15" s="136">
        <f>IFERROR(IF(AC15&gt;1,AC15*0.9,""),"")</f>
        <v>1098.9000000000001</v>
      </c>
      <c r="AE15" s="136">
        <v>52</v>
      </c>
      <c r="AF15" s="81">
        <f>IFERROR(IF(AE15&gt;1,($H15-AE15),""),"")</f>
        <v>844</v>
      </c>
      <c r="AG15" s="15">
        <f t="shared" si="25"/>
        <v>0.23195923195923202</v>
      </c>
      <c r="AH15" s="137">
        <v>0</v>
      </c>
      <c r="AI15" s="138" t="str">
        <f>IFERROR(IF(AH15&gt;1,AH15*0.9,""),"")</f>
        <v/>
      </c>
      <c r="AJ15" s="138">
        <v>0</v>
      </c>
      <c r="AK15" s="84" t="str">
        <f>IFERROR(IF(AJ15&gt;1,($H15-AJ15),""),"")</f>
        <v/>
      </c>
      <c r="AL15" s="20" t="str">
        <f t="shared" si="26"/>
        <v/>
      </c>
      <c r="AM15" s="135">
        <v>0</v>
      </c>
      <c r="AN15" s="136" t="str">
        <f>IFERROR(IF(AM15&gt;1,AM15*0.9,""),"")</f>
        <v/>
      </c>
      <c r="AO15" s="136">
        <v>0</v>
      </c>
      <c r="AP15" s="81" t="str">
        <f>IFERROR(IF(AO15&gt;1,($H15-AO15),""),"")</f>
        <v/>
      </c>
      <c r="AQ15" s="15" t="str">
        <f t="shared" si="27"/>
        <v/>
      </c>
    </row>
    <row r="16" spans="1:43" s="5" customFormat="1" ht="12.75" customHeight="1" thickBot="1">
      <c r="A16" s="45" t="s">
        <v>377</v>
      </c>
      <c r="B16" s="38" t="s">
        <v>250</v>
      </c>
      <c r="C16" s="9"/>
      <c r="D16" s="52">
        <v>0.71</v>
      </c>
      <c r="E16" s="2" t="s">
        <v>461</v>
      </c>
      <c r="F16" s="93">
        <v>1319</v>
      </c>
      <c r="G16" s="93">
        <v>1199</v>
      </c>
      <c r="H16" s="125">
        <v>827</v>
      </c>
      <c r="I16" s="86">
        <v>1054</v>
      </c>
      <c r="J16" s="87">
        <f>IFERROR(IF(I16&gt;1,I16*0.9,""),"")</f>
        <v>948.6</v>
      </c>
      <c r="K16" s="87">
        <v>98</v>
      </c>
      <c r="L16" s="88">
        <f>IFERROR(IF(K16&gt;1,($H16-K16),""),"")</f>
        <v>729</v>
      </c>
      <c r="M16" s="17">
        <f t="shared" si="21"/>
        <v>0.23149905123339659</v>
      </c>
      <c r="N16" s="89">
        <v>1054</v>
      </c>
      <c r="O16" s="90">
        <f>IFERROR(IF(N16&gt;1,N16*0.9,""),"")</f>
        <v>948.6</v>
      </c>
      <c r="P16" s="90">
        <v>98</v>
      </c>
      <c r="Q16" s="91">
        <f>IFERROR(IF(P16&gt;1,($H16-P16),""),"")</f>
        <v>729</v>
      </c>
      <c r="R16" s="19">
        <f t="shared" si="22"/>
        <v>0.23149905123339659</v>
      </c>
      <c r="S16" s="86">
        <v>0</v>
      </c>
      <c r="T16" s="87" t="str">
        <f>IFERROR(IF(S16&gt;1,S16*0.9,""),"")</f>
        <v/>
      </c>
      <c r="U16" s="87">
        <v>0</v>
      </c>
      <c r="V16" s="88" t="str">
        <f>IFERROR(IF(U16&gt;1,($H16-U16),""),"")</f>
        <v/>
      </c>
      <c r="W16" s="17" t="str">
        <f t="shared" si="23"/>
        <v/>
      </c>
      <c r="X16" s="89">
        <v>1110</v>
      </c>
      <c r="Y16" s="90">
        <f>IFERROR(IF(X16&gt;1,X16*0.9,""),"")</f>
        <v>999</v>
      </c>
      <c r="Z16" s="90">
        <v>59</v>
      </c>
      <c r="AA16" s="91">
        <f>IFERROR(IF(Z16&gt;1,($H16-Z16),""),"")</f>
        <v>768</v>
      </c>
      <c r="AB16" s="19">
        <f t="shared" si="24"/>
        <v>0.23123123123123124</v>
      </c>
      <c r="AC16" s="86">
        <v>1110</v>
      </c>
      <c r="AD16" s="87">
        <f>IFERROR(IF(AC16&gt;1,AC16*0.9,""),"")</f>
        <v>999</v>
      </c>
      <c r="AE16" s="87">
        <v>59</v>
      </c>
      <c r="AF16" s="88">
        <f>IFERROR(IF(AE16&gt;1,($H16-AE16),""),"")</f>
        <v>768</v>
      </c>
      <c r="AG16" s="17">
        <f t="shared" si="25"/>
        <v>0.23123123123123124</v>
      </c>
      <c r="AH16" s="89">
        <v>0</v>
      </c>
      <c r="AI16" s="90" t="str">
        <f>IFERROR(IF(AH16&gt;1,AH16*0.9,""),"")</f>
        <v/>
      </c>
      <c r="AJ16" s="90">
        <v>0</v>
      </c>
      <c r="AK16" s="91" t="str">
        <f>IFERROR(IF(AJ16&gt;1,($H16-AJ16),""),"")</f>
        <v/>
      </c>
      <c r="AL16" s="19" t="str">
        <f t="shared" si="26"/>
        <v/>
      </c>
      <c r="AM16" s="86">
        <v>0</v>
      </c>
      <c r="AN16" s="87" t="str">
        <f>IFERROR(IF(AM16&gt;1,AM16*0.9,""),"")</f>
        <v/>
      </c>
      <c r="AO16" s="87">
        <v>0</v>
      </c>
      <c r="AP16" s="88" t="str">
        <f>IFERROR(IF(AO16&gt;1,($H16-AO16),""),"")</f>
        <v/>
      </c>
      <c r="AQ16" s="17" t="str">
        <f t="shared" si="27"/>
        <v/>
      </c>
    </row>
    <row r="17" spans="1:43" s="5" customFormat="1" ht="12.75" customHeight="1">
      <c r="A17" s="46" t="s">
        <v>194</v>
      </c>
      <c r="B17" s="36" t="s">
        <v>252</v>
      </c>
      <c r="C17" s="6" t="s">
        <v>549</v>
      </c>
      <c r="D17" s="53">
        <v>1.19</v>
      </c>
      <c r="E17" s="7" t="s">
        <v>327</v>
      </c>
      <c r="F17" s="94">
        <v>3079</v>
      </c>
      <c r="G17" s="94">
        <v>2799</v>
      </c>
      <c r="H17" s="121">
        <v>1932</v>
      </c>
      <c r="I17" s="135">
        <v>2054</v>
      </c>
      <c r="J17" s="136">
        <f t="shared" ref="J17:J26" si="28">IFERROR(IF(I17&gt;1,I17*0.9,""),"")</f>
        <v>1848.6000000000001</v>
      </c>
      <c r="K17" s="136">
        <v>510</v>
      </c>
      <c r="L17" s="139">
        <f t="shared" ref="L17:L26" si="29">IFERROR(IF(K17&gt;1,($H17-K17),""),"")</f>
        <v>1422</v>
      </c>
      <c r="M17" s="15">
        <f t="shared" si="21"/>
        <v>0.23076923076923084</v>
      </c>
      <c r="N17" s="137">
        <v>2054</v>
      </c>
      <c r="O17" s="138">
        <f t="shared" ref="O17:O26" si="30">IFERROR(IF(N17&gt;1,N17*0.9,""),"")</f>
        <v>1848.6000000000001</v>
      </c>
      <c r="P17" s="138">
        <v>510</v>
      </c>
      <c r="Q17" s="140">
        <f t="shared" ref="Q17:Q26" si="31">IFERROR(IF(P17&gt;1,($H17-P17),""),"")</f>
        <v>1422</v>
      </c>
      <c r="R17" s="20">
        <f t="shared" si="22"/>
        <v>0.23076923076923084</v>
      </c>
      <c r="S17" s="135">
        <v>0</v>
      </c>
      <c r="T17" s="136" t="str">
        <f t="shared" ref="T17:T26" si="32">IFERROR(IF(S17&gt;1,S17*0.9,""),"")</f>
        <v/>
      </c>
      <c r="U17" s="136">
        <v>0</v>
      </c>
      <c r="V17" s="139" t="str">
        <f t="shared" ref="V17:V26" si="33">IFERROR(IF(U17&gt;1,($H17-U17),""),"")</f>
        <v/>
      </c>
      <c r="W17" s="15" t="str">
        <f t="shared" si="23"/>
        <v/>
      </c>
      <c r="X17" s="137">
        <v>2332</v>
      </c>
      <c r="Y17" s="138">
        <f t="shared" ref="Y17:Y26" si="34">IFERROR(IF(X17&gt;1,X17*0.9,""),"")</f>
        <v>2098.8000000000002</v>
      </c>
      <c r="Z17" s="138">
        <v>318</v>
      </c>
      <c r="AA17" s="140">
        <f t="shared" ref="AA17:AA26" si="35">IFERROR(IF(Z17&gt;1,($H17-Z17),""),"")</f>
        <v>1614</v>
      </c>
      <c r="AB17" s="20">
        <f t="shared" si="24"/>
        <v>0.23098913664951407</v>
      </c>
      <c r="AC17" s="135">
        <v>0</v>
      </c>
      <c r="AD17" s="136" t="str">
        <f t="shared" ref="AD17:AD26" si="36">IFERROR(IF(AC17&gt;1,AC17*0.9,""),"")</f>
        <v/>
      </c>
      <c r="AE17" s="136">
        <v>0</v>
      </c>
      <c r="AF17" s="139" t="str">
        <f t="shared" ref="AF17:AF26" si="37">IFERROR(IF(AE17&gt;1,($H17-AE17),""),"")</f>
        <v/>
      </c>
      <c r="AG17" s="15" t="str">
        <f t="shared" si="25"/>
        <v/>
      </c>
      <c r="AH17" s="137">
        <v>0</v>
      </c>
      <c r="AI17" s="138" t="str">
        <f t="shared" ref="AI17:AI26" si="38">IFERROR(IF(AH17&gt;1,AH17*0.9,""),"")</f>
        <v/>
      </c>
      <c r="AJ17" s="138">
        <v>0</v>
      </c>
      <c r="AK17" s="140" t="str">
        <f t="shared" ref="AK17:AK26" si="39">IFERROR(IF(AJ17&gt;1,($H17-AJ17),""),"")</f>
        <v/>
      </c>
      <c r="AL17" s="20" t="str">
        <f t="shared" si="26"/>
        <v/>
      </c>
      <c r="AM17" s="135">
        <v>0</v>
      </c>
      <c r="AN17" s="136" t="str">
        <f t="shared" ref="AN17:AN26" si="40">IFERROR(IF(AM17&gt;1,AM17*0.9,""),"")</f>
        <v/>
      </c>
      <c r="AO17" s="136">
        <v>0</v>
      </c>
      <c r="AP17" s="139" t="str">
        <f t="shared" ref="AP17:AP26" si="41">IFERROR(IF(AO17&gt;1,($H17-AO17),""),"")</f>
        <v/>
      </c>
      <c r="AQ17" s="15" t="str">
        <f t="shared" si="27"/>
        <v/>
      </c>
    </row>
    <row r="18" spans="1:43" s="5" customFormat="1" ht="12.75" customHeight="1">
      <c r="A18" s="46" t="s">
        <v>529</v>
      </c>
      <c r="B18" s="36" t="s">
        <v>252</v>
      </c>
      <c r="C18" s="6" t="s">
        <v>534</v>
      </c>
      <c r="D18" s="53" t="s">
        <v>560</v>
      </c>
      <c r="E18" s="7" t="s">
        <v>327</v>
      </c>
      <c r="F18" s="94">
        <v>3134</v>
      </c>
      <c r="G18" s="94">
        <v>2849</v>
      </c>
      <c r="H18" s="121">
        <v>1967</v>
      </c>
      <c r="I18" s="135">
        <v>0</v>
      </c>
      <c r="J18" s="136" t="str">
        <f>IFERROR(IF(I18&gt;1,I18*0.9,""),"")</f>
        <v/>
      </c>
      <c r="K18" s="136">
        <v>0</v>
      </c>
      <c r="L18" s="139" t="str">
        <f>IFERROR(IF(K18&gt;1,($H18-K18),""),"")</f>
        <v/>
      </c>
      <c r="M18" s="15" t="str">
        <f t="shared" si="21"/>
        <v/>
      </c>
      <c r="N18" s="137">
        <v>0</v>
      </c>
      <c r="O18" s="138" t="str">
        <f>IFERROR(IF(N18&gt;1,N18*0.9,""),"")</f>
        <v/>
      </c>
      <c r="P18" s="138">
        <v>0</v>
      </c>
      <c r="Q18" s="140" t="str">
        <f>IFERROR(IF(P18&gt;1,($H18-P18),""),"")</f>
        <v/>
      </c>
      <c r="R18" s="20" t="str">
        <f t="shared" si="22"/>
        <v/>
      </c>
      <c r="S18" s="135">
        <v>0</v>
      </c>
      <c r="T18" s="136" t="str">
        <f>IFERROR(IF(S18&gt;1,S18*0.9,""),"")</f>
        <v/>
      </c>
      <c r="U18" s="136">
        <v>0</v>
      </c>
      <c r="V18" s="139" t="str">
        <f>IFERROR(IF(U18&gt;1,($H18-U18),""),"")</f>
        <v/>
      </c>
      <c r="W18" s="15" t="str">
        <f t="shared" si="23"/>
        <v/>
      </c>
      <c r="X18" s="137">
        <v>0</v>
      </c>
      <c r="Y18" s="138" t="str">
        <f>IFERROR(IF(X18&gt;1,X18*0.9,""),"")</f>
        <v/>
      </c>
      <c r="Z18" s="138">
        <v>0</v>
      </c>
      <c r="AA18" s="140" t="str">
        <f>IFERROR(IF(Z18&gt;1,($H18-Z18),""),"")</f>
        <v/>
      </c>
      <c r="AB18" s="20" t="str">
        <f t="shared" si="24"/>
        <v/>
      </c>
      <c r="AC18" s="135">
        <v>0</v>
      </c>
      <c r="AD18" s="136" t="str">
        <f>IFERROR(IF(AC18&gt;1,AC18*0.9,""),"")</f>
        <v/>
      </c>
      <c r="AE18" s="136">
        <v>0</v>
      </c>
      <c r="AF18" s="139" t="str">
        <f>IFERROR(IF(AE18&gt;1,($H18-AE18),""),"")</f>
        <v/>
      </c>
      <c r="AG18" s="15" t="str">
        <f t="shared" si="25"/>
        <v/>
      </c>
      <c r="AH18" s="137">
        <v>0</v>
      </c>
      <c r="AI18" s="138" t="str">
        <f>IFERROR(IF(AH18&gt;1,AH18*0.9,""),"")</f>
        <v/>
      </c>
      <c r="AJ18" s="138">
        <v>0</v>
      </c>
      <c r="AK18" s="140" t="str">
        <f>IFERROR(IF(AJ18&gt;1,($H18-AJ18),""),"")</f>
        <v/>
      </c>
      <c r="AL18" s="20" t="str">
        <f t="shared" si="26"/>
        <v/>
      </c>
      <c r="AM18" s="135">
        <v>2388</v>
      </c>
      <c r="AN18" s="136">
        <f>IFERROR(IF(AM18&gt;1,AM18*0.9,""),"")</f>
        <v>2149.2000000000003</v>
      </c>
      <c r="AO18" s="136">
        <v>314</v>
      </c>
      <c r="AP18" s="139">
        <f>IFERROR(IF(AO18&gt;1,($H18-AO18),""),"")</f>
        <v>1653</v>
      </c>
      <c r="AQ18" s="15">
        <f t="shared" si="27"/>
        <v>0.23087660524846465</v>
      </c>
    </row>
    <row r="19" spans="1:43" s="5" customFormat="1" ht="12.75" customHeight="1">
      <c r="A19" s="46" t="s">
        <v>195</v>
      </c>
      <c r="B19" s="36" t="s">
        <v>252</v>
      </c>
      <c r="C19" s="6" t="s">
        <v>549</v>
      </c>
      <c r="D19" s="53">
        <v>1.19</v>
      </c>
      <c r="E19" s="7" t="s">
        <v>328</v>
      </c>
      <c r="F19" s="94">
        <v>3299</v>
      </c>
      <c r="G19" s="94">
        <v>2999</v>
      </c>
      <c r="H19" s="121">
        <v>2112</v>
      </c>
      <c r="I19" s="135">
        <v>2166</v>
      </c>
      <c r="J19" s="136">
        <f t="shared" si="28"/>
        <v>1949.4</v>
      </c>
      <c r="K19" s="136">
        <v>583</v>
      </c>
      <c r="L19" s="139">
        <f t="shared" si="29"/>
        <v>1529</v>
      </c>
      <c r="M19" s="15">
        <f t="shared" ref="M19:M26" si="42">IFERROR(IF((IFERROR(IF(K19&gt;1,(J19-L19)/J19,""),(($G19*0.9)-L19)/($G19*0.9)))&gt;1%,IFERROR(IF(K19&gt;1,(J19-L19)/J19,""),(($G19*0.9)-L19)/($G19*0.9)),""),"")</f>
        <v>0.21565609931260904</v>
      </c>
      <c r="N19" s="137">
        <v>2166</v>
      </c>
      <c r="O19" s="138">
        <f t="shared" si="30"/>
        <v>1949.4</v>
      </c>
      <c r="P19" s="138">
        <v>583</v>
      </c>
      <c r="Q19" s="140">
        <f t="shared" si="31"/>
        <v>1529</v>
      </c>
      <c r="R19" s="20">
        <f t="shared" ref="R19:R26" si="43">IFERROR(IF((IFERROR(IF(P19&gt;1,(O19-Q19)/O19,""),(($G19*0.9)-Q19)/($G19*0.9)))&gt;1%,IFERROR(IF(P19&gt;1,(O19-Q19)/O19,""),(($G19*0.9)-Q19)/($G19*0.9)),""),"")</f>
        <v>0.21565609931260904</v>
      </c>
      <c r="S19" s="135">
        <v>0</v>
      </c>
      <c r="T19" s="136" t="str">
        <f t="shared" si="32"/>
        <v/>
      </c>
      <c r="U19" s="136">
        <v>0</v>
      </c>
      <c r="V19" s="139" t="str">
        <f t="shared" si="33"/>
        <v/>
      </c>
      <c r="W19" s="15" t="str">
        <f t="shared" ref="W19:W26" si="44">IFERROR(IF((IFERROR(IF(U19&gt;1,(T19-V19)/T19,""),(($G19*0.9)-V19)/($G19*0.9)))&gt;1%,IFERROR(IF(U19&gt;1,(T19-V19)/T19,""),(($G19*0.9)-V19)/($G19*0.9)),""),"")</f>
        <v/>
      </c>
      <c r="X19" s="137">
        <v>2443</v>
      </c>
      <c r="Y19" s="138">
        <f t="shared" si="34"/>
        <v>2198.7000000000003</v>
      </c>
      <c r="Z19" s="138">
        <v>387</v>
      </c>
      <c r="AA19" s="140">
        <f t="shared" si="35"/>
        <v>1725</v>
      </c>
      <c r="AB19" s="20">
        <f t="shared" ref="AB19:AB26" si="45">IFERROR(IF((IFERROR(IF(Z19&gt;1,(Y19-AA19)/Y19,""),(($G19*0.9)-AA19)/($G19*0.9)))&gt;1%,IFERROR(IF(Z19&gt;1,(Y19-AA19)/Y19,""),(($G19*0.9)-AA19)/($G19*0.9)),""),"")</f>
        <v>0.21544549051712386</v>
      </c>
      <c r="AC19" s="135">
        <v>0</v>
      </c>
      <c r="AD19" s="136" t="str">
        <f t="shared" si="36"/>
        <v/>
      </c>
      <c r="AE19" s="136">
        <v>0</v>
      </c>
      <c r="AF19" s="139" t="str">
        <f t="shared" si="37"/>
        <v/>
      </c>
      <c r="AG19" s="15" t="str">
        <f t="shared" ref="AG19:AG26" si="46">IFERROR(IF((IFERROR(IF(AE19&gt;1,(AD19-AF19)/AD19,""),(($G19*0.9)-AF19)/($G19*0.9)))&gt;1%,IFERROR(IF(AE19&gt;1,(AD19-AF19)/AD19,""),(($G19*0.9)-AF19)/($G19*0.9)),""),"")</f>
        <v/>
      </c>
      <c r="AH19" s="137">
        <v>0</v>
      </c>
      <c r="AI19" s="138" t="str">
        <f t="shared" si="38"/>
        <v/>
      </c>
      <c r="AJ19" s="138">
        <v>0</v>
      </c>
      <c r="AK19" s="140" t="str">
        <f t="shared" si="39"/>
        <v/>
      </c>
      <c r="AL19" s="20" t="str">
        <f t="shared" ref="AL19:AL26" si="47">IFERROR(IF((IFERROR(IF(AJ19&gt;1,(AI19-AK19)/AI19,""),(($G19*0.9)-AK19)/($G19*0.9)))&gt;1%,IFERROR(IF(AJ19&gt;1,(AI19-AK19)/AI19,""),(($G19*0.9)-AK19)/($G19*0.9)),""),"")</f>
        <v/>
      </c>
      <c r="AM19" s="135">
        <v>0</v>
      </c>
      <c r="AN19" s="136" t="str">
        <f t="shared" si="40"/>
        <v/>
      </c>
      <c r="AO19" s="136">
        <v>0</v>
      </c>
      <c r="AP19" s="139" t="str">
        <f t="shared" si="41"/>
        <v/>
      </c>
      <c r="AQ19" s="15" t="str">
        <f t="shared" ref="AQ19:AQ26" si="48">IFERROR(IF((IFERROR(IF(AO19&gt;1,(AN19-AP19)/AN19,""),(($G19*0.9)-AP19)/($G19*0.9)))&gt;1%,IFERROR(IF(AO19&gt;1,(AN19-AP19)/AN19,""),(($G19*0.9)-AP19)/($G19*0.9)),""),"")</f>
        <v/>
      </c>
    </row>
    <row r="20" spans="1:43" s="5" customFormat="1" ht="12.75" customHeight="1" thickBot="1">
      <c r="A20" s="45" t="s">
        <v>530</v>
      </c>
      <c r="B20" s="38" t="s">
        <v>252</v>
      </c>
      <c r="C20" s="9" t="s">
        <v>534</v>
      </c>
      <c r="D20" s="52" t="s">
        <v>560</v>
      </c>
      <c r="E20" s="2" t="s">
        <v>328</v>
      </c>
      <c r="F20" s="93">
        <v>3354</v>
      </c>
      <c r="G20" s="93">
        <v>3049</v>
      </c>
      <c r="H20" s="125">
        <v>2105</v>
      </c>
      <c r="I20" s="86">
        <v>0</v>
      </c>
      <c r="J20" s="87" t="str">
        <f>IFERROR(IF(I20&gt;1,I20*0.9,""),"")</f>
        <v/>
      </c>
      <c r="K20" s="87">
        <v>0</v>
      </c>
      <c r="L20" s="88" t="str">
        <f>IFERROR(IF(K20&gt;1,($H20-K20),""),"")</f>
        <v/>
      </c>
      <c r="M20" s="17" t="str">
        <f>IFERROR(IF((IFERROR(IF(K20&gt;1,(J20-L20)/J20,""),(($G20*0.9)-L20)/($G20*0.9)))&gt;1%,IFERROR(IF(K20&gt;1,(J20-L20)/J20,""),(($G20*0.9)-L20)/($G20*0.9)),""),"")</f>
        <v/>
      </c>
      <c r="N20" s="89">
        <v>0</v>
      </c>
      <c r="O20" s="90" t="str">
        <f>IFERROR(IF(N20&gt;1,N20*0.9,""),"")</f>
        <v/>
      </c>
      <c r="P20" s="90">
        <v>0</v>
      </c>
      <c r="Q20" s="91" t="str">
        <f>IFERROR(IF(P20&gt;1,($H20-P20),""),"")</f>
        <v/>
      </c>
      <c r="R20" s="19" t="str">
        <f>IFERROR(IF((IFERROR(IF(P20&gt;1,(O20-Q20)/O20,""),(($G20*0.9)-Q20)/($G20*0.9)))&gt;1%,IFERROR(IF(P20&gt;1,(O20-Q20)/O20,""),(($G20*0.9)-Q20)/($G20*0.9)),""),"")</f>
        <v/>
      </c>
      <c r="S20" s="86">
        <v>0</v>
      </c>
      <c r="T20" s="87" t="str">
        <f>IFERROR(IF(S20&gt;1,S20*0.9,""),"")</f>
        <v/>
      </c>
      <c r="U20" s="87">
        <v>0</v>
      </c>
      <c r="V20" s="88" t="str">
        <f>IFERROR(IF(U20&gt;1,($H20-U20),""),"")</f>
        <v/>
      </c>
      <c r="W20" s="17" t="str">
        <f>IFERROR(IF((IFERROR(IF(U20&gt;1,(T20-V20)/T20,""),(($G20*0.9)-V20)/($G20*0.9)))&gt;1%,IFERROR(IF(U20&gt;1,(T20-V20)/T20,""),(($G20*0.9)-V20)/($G20*0.9)),""),"")</f>
        <v/>
      </c>
      <c r="X20" s="89">
        <v>0</v>
      </c>
      <c r="Y20" s="90" t="str">
        <f>IFERROR(IF(X20&gt;1,X20*0.9,""),"")</f>
        <v/>
      </c>
      <c r="Z20" s="90">
        <v>0</v>
      </c>
      <c r="AA20" s="91" t="str">
        <f>IFERROR(IF(Z20&gt;1,($H20-Z20),""),"")</f>
        <v/>
      </c>
      <c r="AB20" s="19" t="str">
        <f>IFERROR(IF((IFERROR(IF(Z20&gt;1,(Y20-AA20)/Y20,""),(($G20*0.9)-AA20)/($G20*0.9)))&gt;1%,IFERROR(IF(Z20&gt;1,(Y20-AA20)/Y20,""),(($G20*0.9)-AA20)/($G20*0.9)),""),"")</f>
        <v/>
      </c>
      <c r="AC20" s="86">
        <v>0</v>
      </c>
      <c r="AD20" s="87" t="str">
        <f>IFERROR(IF(AC20&gt;1,AC20*0.9,""),"")</f>
        <v/>
      </c>
      <c r="AE20" s="87">
        <v>0</v>
      </c>
      <c r="AF20" s="88" t="str">
        <f>IFERROR(IF(AE20&gt;1,($H20-AE20),""),"")</f>
        <v/>
      </c>
      <c r="AG20" s="17" t="str">
        <f>IFERROR(IF((IFERROR(IF(AE20&gt;1,(AD20-AF20)/AD20,""),(($G20*0.9)-AF20)/($G20*0.9)))&gt;1%,IFERROR(IF(AE20&gt;1,(AD20-AF20)/AD20,""),(($G20*0.9)-AF20)/($G20*0.9)),""),"")</f>
        <v/>
      </c>
      <c r="AH20" s="89">
        <v>0</v>
      </c>
      <c r="AI20" s="90" t="str">
        <f>IFERROR(IF(AH20&gt;1,AH20*0.9,""),"")</f>
        <v/>
      </c>
      <c r="AJ20" s="90">
        <v>0</v>
      </c>
      <c r="AK20" s="91" t="str">
        <f>IFERROR(IF(AJ20&gt;1,($H20-AJ20),""),"")</f>
        <v/>
      </c>
      <c r="AL20" s="19" t="str">
        <f>IFERROR(IF((IFERROR(IF(AJ20&gt;1,(AI20-AK20)/AI20,""),(($G20*0.9)-AK20)/($G20*0.9)))&gt;1%,IFERROR(IF(AJ20&gt;1,(AI20-AK20)/AI20,""),(($G20*0.9)-AK20)/($G20*0.9)),""),"")</f>
        <v/>
      </c>
      <c r="AM20" s="86">
        <v>2499</v>
      </c>
      <c r="AN20" s="87">
        <f>IFERROR(IF(AM20&gt;1,AM20*0.9,""),"")</f>
        <v>2249.1</v>
      </c>
      <c r="AO20" s="87">
        <v>375</v>
      </c>
      <c r="AP20" s="88">
        <f>IFERROR(IF(AO20&gt;1,($H20-AO20),""),"")</f>
        <v>1730</v>
      </c>
      <c r="AQ20" s="17">
        <f>IFERROR(IF((IFERROR(IF(AO20&gt;1,(AN20-AP20)/AN20,""),(($G20*0.9)-AP20)/($G20*0.9)))&gt;1%,IFERROR(IF(AO20&gt;1,(AN20-AP20)/AN20,""),(($G20*0.9)-AP20)/($G20*0.9)),""),"")</f>
        <v>0.23080343248410473</v>
      </c>
    </row>
    <row r="21" spans="1:43" s="5" customFormat="1" ht="12.75" customHeight="1">
      <c r="A21" s="46" t="s">
        <v>192</v>
      </c>
      <c r="B21" s="36" t="s">
        <v>252</v>
      </c>
      <c r="C21" s="6" t="s">
        <v>549</v>
      </c>
      <c r="D21" s="53">
        <v>1.19</v>
      </c>
      <c r="E21" s="7" t="s">
        <v>329</v>
      </c>
      <c r="F21" s="94">
        <v>3299</v>
      </c>
      <c r="G21" s="94">
        <v>2999</v>
      </c>
      <c r="H21" s="121">
        <v>2112</v>
      </c>
      <c r="I21" s="135">
        <v>2277</v>
      </c>
      <c r="J21" s="136">
        <f t="shared" si="28"/>
        <v>2049.3000000000002</v>
      </c>
      <c r="K21" s="136">
        <v>504</v>
      </c>
      <c r="L21" s="139">
        <f t="shared" si="29"/>
        <v>1608</v>
      </c>
      <c r="M21" s="15">
        <f t="shared" si="42"/>
        <v>0.21534182403747629</v>
      </c>
      <c r="N21" s="137">
        <v>2277</v>
      </c>
      <c r="O21" s="138">
        <f t="shared" si="30"/>
        <v>2049.3000000000002</v>
      </c>
      <c r="P21" s="138">
        <v>504</v>
      </c>
      <c r="Q21" s="140">
        <f t="shared" si="31"/>
        <v>1608</v>
      </c>
      <c r="R21" s="20">
        <f t="shared" si="43"/>
        <v>0.21534182403747629</v>
      </c>
      <c r="S21" s="135">
        <v>0</v>
      </c>
      <c r="T21" s="136" t="str">
        <f t="shared" si="32"/>
        <v/>
      </c>
      <c r="U21" s="136">
        <v>0</v>
      </c>
      <c r="V21" s="139" t="str">
        <f t="shared" si="33"/>
        <v/>
      </c>
      <c r="W21" s="15" t="str">
        <f t="shared" si="44"/>
        <v/>
      </c>
      <c r="X21" s="137">
        <v>2666</v>
      </c>
      <c r="Y21" s="138">
        <f t="shared" si="34"/>
        <v>2399.4</v>
      </c>
      <c r="Z21" s="138">
        <v>230</v>
      </c>
      <c r="AA21" s="140">
        <f t="shared" si="35"/>
        <v>1882</v>
      </c>
      <c r="AB21" s="20">
        <f t="shared" si="45"/>
        <v>0.21563724264399436</v>
      </c>
      <c r="AC21" s="135">
        <v>0</v>
      </c>
      <c r="AD21" s="136" t="str">
        <f t="shared" si="36"/>
        <v/>
      </c>
      <c r="AE21" s="136">
        <v>0</v>
      </c>
      <c r="AF21" s="139" t="str">
        <f t="shared" si="37"/>
        <v/>
      </c>
      <c r="AG21" s="15" t="str">
        <f t="shared" si="46"/>
        <v/>
      </c>
      <c r="AH21" s="137">
        <v>0</v>
      </c>
      <c r="AI21" s="138" t="str">
        <f t="shared" si="38"/>
        <v/>
      </c>
      <c r="AJ21" s="138">
        <v>0</v>
      </c>
      <c r="AK21" s="140" t="str">
        <f t="shared" si="39"/>
        <v/>
      </c>
      <c r="AL21" s="20" t="str">
        <f t="shared" si="47"/>
        <v/>
      </c>
      <c r="AM21" s="135">
        <v>0</v>
      </c>
      <c r="AN21" s="136" t="str">
        <f t="shared" si="40"/>
        <v/>
      </c>
      <c r="AO21" s="136">
        <v>0</v>
      </c>
      <c r="AP21" s="139" t="str">
        <f t="shared" si="41"/>
        <v/>
      </c>
      <c r="AQ21" s="15" t="str">
        <f t="shared" si="48"/>
        <v/>
      </c>
    </row>
    <row r="22" spans="1:43" s="5" customFormat="1" ht="12.75" customHeight="1">
      <c r="A22" s="46" t="s">
        <v>531</v>
      </c>
      <c r="B22" s="36" t="s">
        <v>252</v>
      </c>
      <c r="C22" s="6" t="s">
        <v>534</v>
      </c>
      <c r="D22" s="53" t="s">
        <v>560</v>
      </c>
      <c r="E22" s="7" t="s">
        <v>329</v>
      </c>
      <c r="F22" s="94">
        <v>3354</v>
      </c>
      <c r="G22" s="94">
        <v>3049</v>
      </c>
      <c r="H22" s="121">
        <v>2105</v>
      </c>
      <c r="I22" s="135">
        <v>0</v>
      </c>
      <c r="J22" s="136" t="str">
        <f>IFERROR(IF(I22&gt;1,I22*0.9,""),"")</f>
        <v/>
      </c>
      <c r="K22" s="136">
        <v>0</v>
      </c>
      <c r="L22" s="139" t="str">
        <f>IFERROR(IF(K22&gt;1,($H22-K22),""),"")</f>
        <v/>
      </c>
      <c r="M22" s="15" t="str">
        <f>IFERROR(IF((IFERROR(IF(K22&gt;1,(J22-L22)/J22,""),(($G22*0.9)-L22)/($G22*0.9)))&gt;1%,IFERROR(IF(K22&gt;1,(J22-L22)/J22,""),(($G22*0.9)-L22)/($G22*0.9)),""),"")</f>
        <v/>
      </c>
      <c r="N22" s="137">
        <v>0</v>
      </c>
      <c r="O22" s="138" t="str">
        <f>IFERROR(IF(N22&gt;1,N22*0.9,""),"")</f>
        <v/>
      </c>
      <c r="P22" s="138">
        <v>0</v>
      </c>
      <c r="Q22" s="140" t="str">
        <f>IFERROR(IF(P22&gt;1,($H22-P22),""),"")</f>
        <v/>
      </c>
      <c r="R22" s="20" t="str">
        <f>IFERROR(IF((IFERROR(IF(P22&gt;1,(O22-Q22)/O22,""),(($G22*0.9)-Q22)/($G22*0.9)))&gt;1%,IFERROR(IF(P22&gt;1,(O22-Q22)/O22,""),(($G22*0.9)-Q22)/($G22*0.9)),""),"")</f>
        <v/>
      </c>
      <c r="S22" s="135">
        <v>0</v>
      </c>
      <c r="T22" s="136" t="str">
        <f>IFERROR(IF(S22&gt;1,S22*0.9,""),"")</f>
        <v/>
      </c>
      <c r="U22" s="136">
        <v>0</v>
      </c>
      <c r="V22" s="139" t="str">
        <f>IFERROR(IF(U22&gt;1,($H22-U22),""),"")</f>
        <v/>
      </c>
      <c r="W22" s="15" t="str">
        <f>IFERROR(IF((IFERROR(IF(U22&gt;1,(T22-V22)/T22,""),(($G22*0.9)-V22)/($G22*0.9)))&gt;1%,IFERROR(IF(U22&gt;1,(T22-V22)/T22,""),(($G22*0.9)-V22)/($G22*0.9)),""),"")</f>
        <v/>
      </c>
      <c r="X22" s="137">
        <v>0</v>
      </c>
      <c r="Y22" s="138" t="str">
        <f>IFERROR(IF(X22&gt;1,X22*0.9,""),"")</f>
        <v/>
      </c>
      <c r="Z22" s="138">
        <v>0</v>
      </c>
      <c r="AA22" s="140" t="str">
        <f>IFERROR(IF(Z22&gt;1,($H22-Z22),""),"")</f>
        <v/>
      </c>
      <c r="AB22" s="20" t="str">
        <f>IFERROR(IF((IFERROR(IF(Z22&gt;1,(Y22-AA22)/Y22,""),(($G22*0.9)-AA22)/($G22*0.9)))&gt;1%,IFERROR(IF(Z22&gt;1,(Y22-AA22)/Y22,""),(($G22*0.9)-AA22)/($G22*0.9)),""),"")</f>
        <v/>
      </c>
      <c r="AC22" s="135">
        <v>0</v>
      </c>
      <c r="AD22" s="136" t="str">
        <f>IFERROR(IF(AC22&gt;1,AC22*0.9,""),"")</f>
        <v/>
      </c>
      <c r="AE22" s="136">
        <v>0</v>
      </c>
      <c r="AF22" s="139" t="str">
        <f>IFERROR(IF(AE22&gt;1,($H22-AE22),""),"")</f>
        <v/>
      </c>
      <c r="AG22" s="15" t="str">
        <f>IFERROR(IF((IFERROR(IF(AE22&gt;1,(AD22-AF22)/AD22,""),(($G22*0.9)-AF22)/($G22*0.9)))&gt;1%,IFERROR(IF(AE22&gt;1,(AD22-AF22)/AD22,""),(($G22*0.9)-AF22)/($G22*0.9)),""),"")</f>
        <v/>
      </c>
      <c r="AH22" s="137">
        <v>0</v>
      </c>
      <c r="AI22" s="138" t="str">
        <f>IFERROR(IF(AH22&gt;1,AH22*0.9,""),"")</f>
        <v/>
      </c>
      <c r="AJ22" s="138">
        <v>0</v>
      </c>
      <c r="AK22" s="140" t="str">
        <f>IFERROR(IF(AJ22&gt;1,($H22-AJ22),""),"")</f>
        <v/>
      </c>
      <c r="AL22" s="20" t="str">
        <f>IFERROR(IF((IFERROR(IF(AJ22&gt;1,(AI22-AK22)/AI22,""),(($G22*0.9)-AK22)/($G22*0.9)))&gt;1%,IFERROR(IF(AJ22&gt;1,(AI22-AK22)/AI22,""),(($G22*0.9)-AK22)/($G22*0.9)),""),"")</f>
        <v/>
      </c>
      <c r="AM22" s="135">
        <v>2721</v>
      </c>
      <c r="AN22" s="136">
        <f>IFERROR(IF(AM22&gt;1,AM22*0.9,""),"")</f>
        <v>2448.9</v>
      </c>
      <c r="AO22" s="136">
        <v>221</v>
      </c>
      <c r="AP22" s="139">
        <f>IFERROR(IF(AO22&gt;1,($H22-AO22),""),"")</f>
        <v>1884</v>
      </c>
      <c r="AQ22" s="15">
        <f>IFERROR(IF((IFERROR(IF(AO22&gt;1,(AN22-AP22)/AN22,""),(($G22*0.9)-AP22)/($G22*0.9)))&gt;1%,IFERROR(IF(AO22&gt;1,(AN22-AP22)/AN22,""),(($G22*0.9)-AP22)/($G22*0.9)),""),"")</f>
        <v>0.23067499693740048</v>
      </c>
    </row>
    <row r="23" spans="1:43" s="5" customFormat="1" ht="12.75" customHeight="1">
      <c r="A23" s="46" t="s">
        <v>193</v>
      </c>
      <c r="B23" s="36" t="s">
        <v>252</v>
      </c>
      <c r="C23" s="6" t="s">
        <v>549</v>
      </c>
      <c r="D23" s="53">
        <v>1.19</v>
      </c>
      <c r="E23" s="7" t="s">
        <v>329</v>
      </c>
      <c r="F23" s="94">
        <v>3519</v>
      </c>
      <c r="G23" s="94">
        <v>3199</v>
      </c>
      <c r="H23" s="121">
        <v>2254</v>
      </c>
      <c r="I23" s="135">
        <v>2388</v>
      </c>
      <c r="J23" s="136">
        <f t="shared" si="28"/>
        <v>2149.2000000000003</v>
      </c>
      <c r="K23" s="136">
        <v>567</v>
      </c>
      <c r="L23" s="139">
        <f t="shared" si="29"/>
        <v>1687</v>
      </c>
      <c r="M23" s="15">
        <f t="shared" si="42"/>
        <v>0.2150567653080217</v>
      </c>
      <c r="N23" s="137">
        <v>2388</v>
      </c>
      <c r="O23" s="138">
        <f t="shared" si="30"/>
        <v>2149.2000000000003</v>
      </c>
      <c r="P23" s="138">
        <v>567</v>
      </c>
      <c r="Q23" s="140">
        <f t="shared" si="31"/>
        <v>1687</v>
      </c>
      <c r="R23" s="20">
        <f t="shared" si="43"/>
        <v>0.2150567653080217</v>
      </c>
      <c r="S23" s="135">
        <v>0</v>
      </c>
      <c r="T23" s="136" t="str">
        <f t="shared" si="32"/>
        <v/>
      </c>
      <c r="U23" s="136">
        <v>0</v>
      </c>
      <c r="V23" s="139" t="str">
        <f t="shared" si="33"/>
        <v/>
      </c>
      <c r="W23" s="15" t="str">
        <f t="shared" si="44"/>
        <v/>
      </c>
      <c r="X23" s="137">
        <v>2777</v>
      </c>
      <c r="Y23" s="138">
        <f t="shared" si="34"/>
        <v>2499.3000000000002</v>
      </c>
      <c r="Z23" s="138">
        <v>292</v>
      </c>
      <c r="AA23" s="140">
        <f t="shared" si="35"/>
        <v>1962</v>
      </c>
      <c r="AB23" s="20">
        <f t="shared" si="45"/>
        <v>0.2149801944544473</v>
      </c>
      <c r="AC23" s="135">
        <v>0</v>
      </c>
      <c r="AD23" s="136" t="str">
        <f t="shared" si="36"/>
        <v/>
      </c>
      <c r="AE23" s="136">
        <v>0</v>
      </c>
      <c r="AF23" s="139" t="str">
        <f t="shared" si="37"/>
        <v/>
      </c>
      <c r="AG23" s="15" t="str">
        <f t="shared" si="46"/>
        <v/>
      </c>
      <c r="AH23" s="137">
        <v>0</v>
      </c>
      <c r="AI23" s="138" t="str">
        <f t="shared" si="38"/>
        <v/>
      </c>
      <c r="AJ23" s="138">
        <v>0</v>
      </c>
      <c r="AK23" s="140" t="str">
        <f t="shared" si="39"/>
        <v/>
      </c>
      <c r="AL23" s="20" t="str">
        <f t="shared" si="47"/>
        <v/>
      </c>
      <c r="AM23" s="135">
        <v>0</v>
      </c>
      <c r="AN23" s="136" t="str">
        <f t="shared" si="40"/>
        <v/>
      </c>
      <c r="AO23" s="136">
        <v>0</v>
      </c>
      <c r="AP23" s="139" t="str">
        <f t="shared" si="41"/>
        <v/>
      </c>
      <c r="AQ23" s="15" t="str">
        <f t="shared" si="48"/>
        <v/>
      </c>
    </row>
    <row r="24" spans="1:43" s="5" customFormat="1" ht="12.75" customHeight="1" thickBot="1">
      <c r="A24" s="45" t="s">
        <v>532</v>
      </c>
      <c r="B24" s="38" t="s">
        <v>252</v>
      </c>
      <c r="C24" s="9" t="s">
        <v>534</v>
      </c>
      <c r="D24" s="52" t="s">
        <v>560</v>
      </c>
      <c r="E24" s="2" t="s">
        <v>329</v>
      </c>
      <c r="F24" s="93">
        <v>3574</v>
      </c>
      <c r="G24" s="93">
        <v>3249</v>
      </c>
      <c r="H24" s="125">
        <v>2243</v>
      </c>
      <c r="I24" s="86">
        <v>0</v>
      </c>
      <c r="J24" s="87" t="str">
        <f t="shared" si="28"/>
        <v/>
      </c>
      <c r="K24" s="87">
        <v>0</v>
      </c>
      <c r="L24" s="88" t="str">
        <f t="shared" si="29"/>
        <v/>
      </c>
      <c r="M24" s="17" t="str">
        <f t="shared" si="42"/>
        <v/>
      </c>
      <c r="N24" s="89">
        <v>0</v>
      </c>
      <c r="O24" s="90" t="str">
        <f t="shared" si="30"/>
        <v/>
      </c>
      <c r="P24" s="90">
        <v>0</v>
      </c>
      <c r="Q24" s="91" t="str">
        <f t="shared" si="31"/>
        <v/>
      </c>
      <c r="R24" s="19" t="str">
        <f t="shared" si="43"/>
        <v/>
      </c>
      <c r="S24" s="86">
        <v>0</v>
      </c>
      <c r="T24" s="87" t="str">
        <f t="shared" si="32"/>
        <v/>
      </c>
      <c r="U24" s="87">
        <v>0</v>
      </c>
      <c r="V24" s="88" t="str">
        <f t="shared" si="33"/>
        <v/>
      </c>
      <c r="W24" s="17" t="str">
        <f t="shared" si="44"/>
        <v/>
      </c>
      <c r="X24" s="89">
        <v>0</v>
      </c>
      <c r="Y24" s="90" t="str">
        <f t="shared" si="34"/>
        <v/>
      </c>
      <c r="Z24" s="90">
        <v>0</v>
      </c>
      <c r="AA24" s="91" t="str">
        <f t="shared" si="35"/>
        <v/>
      </c>
      <c r="AB24" s="19" t="str">
        <f t="shared" si="45"/>
        <v/>
      </c>
      <c r="AC24" s="86">
        <v>0</v>
      </c>
      <c r="AD24" s="87" t="str">
        <f t="shared" si="36"/>
        <v/>
      </c>
      <c r="AE24" s="87">
        <v>0</v>
      </c>
      <c r="AF24" s="88" t="str">
        <f t="shared" si="37"/>
        <v/>
      </c>
      <c r="AG24" s="17" t="str">
        <f t="shared" si="46"/>
        <v/>
      </c>
      <c r="AH24" s="89">
        <v>0</v>
      </c>
      <c r="AI24" s="90" t="str">
        <f t="shared" si="38"/>
        <v/>
      </c>
      <c r="AJ24" s="90">
        <v>0</v>
      </c>
      <c r="AK24" s="91" t="str">
        <f t="shared" si="39"/>
        <v/>
      </c>
      <c r="AL24" s="19" t="str">
        <f t="shared" si="47"/>
        <v/>
      </c>
      <c r="AM24" s="86">
        <v>2832</v>
      </c>
      <c r="AN24" s="87">
        <f t="shared" si="40"/>
        <v>2548.8000000000002</v>
      </c>
      <c r="AO24" s="87">
        <v>283</v>
      </c>
      <c r="AP24" s="88">
        <f t="shared" si="41"/>
        <v>1960</v>
      </c>
      <c r="AQ24" s="17">
        <f t="shared" si="48"/>
        <v>0.23101067168863784</v>
      </c>
    </row>
    <row r="25" spans="1:43" s="5" customFormat="1" ht="12.75" customHeight="1">
      <c r="A25" s="46" t="s">
        <v>197</v>
      </c>
      <c r="B25" s="36" t="s">
        <v>252</v>
      </c>
      <c r="C25" s="6"/>
      <c r="D25" s="53">
        <v>0.14000000000000001</v>
      </c>
      <c r="E25" s="7" t="s">
        <v>330</v>
      </c>
      <c r="F25" s="94">
        <v>1209</v>
      </c>
      <c r="G25" s="94">
        <v>1099</v>
      </c>
      <c r="H25" s="121">
        <v>758</v>
      </c>
      <c r="I25" s="135">
        <v>0</v>
      </c>
      <c r="J25" s="136" t="str">
        <f t="shared" si="28"/>
        <v/>
      </c>
      <c r="K25" s="136">
        <v>0</v>
      </c>
      <c r="L25" s="139" t="str">
        <f t="shared" si="29"/>
        <v/>
      </c>
      <c r="M25" s="15" t="str">
        <f t="shared" si="42"/>
        <v/>
      </c>
      <c r="N25" s="137">
        <v>0</v>
      </c>
      <c r="O25" s="138" t="str">
        <f t="shared" si="30"/>
        <v/>
      </c>
      <c r="P25" s="138">
        <v>0</v>
      </c>
      <c r="Q25" s="140" t="str">
        <f t="shared" si="31"/>
        <v/>
      </c>
      <c r="R25" s="20" t="str">
        <f t="shared" si="43"/>
        <v/>
      </c>
      <c r="S25" s="135">
        <v>0</v>
      </c>
      <c r="T25" s="136" t="str">
        <f t="shared" si="32"/>
        <v/>
      </c>
      <c r="U25" s="136">
        <v>0</v>
      </c>
      <c r="V25" s="139" t="str">
        <f t="shared" si="33"/>
        <v/>
      </c>
      <c r="W25" s="15" t="str">
        <f t="shared" si="44"/>
        <v/>
      </c>
      <c r="X25" s="137">
        <v>0</v>
      </c>
      <c r="Y25" s="138" t="str">
        <f t="shared" si="34"/>
        <v/>
      </c>
      <c r="Z25" s="138">
        <v>0</v>
      </c>
      <c r="AA25" s="140" t="str">
        <f t="shared" si="35"/>
        <v/>
      </c>
      <c r="AB25" s="20" t="str">
        <f t="shared" si="45"/>
        <v/>
      </c>
      <c r="AC25" s="135">
        <v>943</v>
      </c>
      <c r="AD25" s="136">
        <f t="shared" si="36"/>
        <v>848.7</v>
      </c>
      <c r="AE25" s="136">
        <v>106</v>
      </c>
      <c r="AF25" s="139">
        <f t="shared" si="37"/>
        <v>652</v>
      </c>
      <c r="AG25" s="15">
        <f t="shared" si="46"/>
        <v>0.23176623070578536</v>
      </c>
      <c r="AH25" s="137">
        <v>0</v>
      </c>
      <c r="AI25" s="138" t="str">
        <f t="shared" si="38"/>
        <v/>
      </c>
      <c r="AJ25" s="138">
        <v>0</v>
      </c>
      <c r="AK25" s="140" t="str">
        <f t="shared" si="39"/>
        <v/>
      </c>
      <c r="AL25" s="20" t="str">
        <f t="shared" si="47"/>
        <v/>
      </c>
      <c r="AM25" s="135">
        <v>0</v>
      </c>
      <c r="AN25" s="136" t="str">
        <f t="shared" si="40"/>
        <v/>
      </c>
      <c r="AO25" s="136">
        <v>0</v>
      </c>
      <c r="AP25" s="139" t="str">
        <f t="shared" si="41"/>
        <v/>
      </c>
      <c r="AQ25" s="15" t="str">
        <f t="shared" si="48"/>
        <v/>
      </c>
    </row>
    <row r="26" spans="1:43" s="5" customFormat="1" ht="12.75" customHeight="1" thickBot="1">
      <c r="A26" s="45" t="s">
        <v>196</v>
      </c>
      <c r="B26" s="38" t="s">
        <v>252</v>
      </c>
      <c r="C26" s="9"/>
      <c r="D26" s="52">
        <v>0.18</v>
      </c>
      <c r="E26" s="2" t="s">
        <v>331</v>
      </c>
      <c r="F26" s="93">
        <v>1429</v>
      </c>
      <c r="G26" s="93">
        <v>1299</v>
      </c>
      <c r="H26" s="125">
        <v>896</v>
      </c>
      <c r="I26" s="86">
        <v>0</v>
      </c>
      <c r="J26" s="87" t="str">
        <f t="shared" si="28"/>
        <v/>
      </c>
      <c r="K26" s="87">
        <v>0</v>
      </c>
      <c r="L26" s="88" t="str">
        <f t="shared" si="29"/>
        <v/>
      </c>
      <c r="M26" s="17" t="str">
        <f t="shared" si="42"/>
        <v/>
      </c>
      <c r="N26" s="89">
        <v>0</v>
      </c>
      <c r="O26" s="90" t="str">
        <f t="shared" si="30"/>
        <v/>
      </c>
      <c r="P26" s="90">
        <v>0</v>
      </c>
      <c r="Q26" s="91" t="str">
        <f t="shared" si="31"/>
        <v/>
      </c>
      <c r="R26" s="19" t="str">
        <f t="shared" si="43"/>
        <v/>
      </c>
      <c r="S26" s="86">
        <v>0</v>
      </c>
      <c r="T26" s="87" t="str">
        <f t="shared" si="32"/>
        <v/>
      </c>
      <c r="U26" s="87">
        <v>0</v>
      </c>
      <c r="V26" s="88" t="str">
        <f t="shared" si="33"/>
        <v/>
      </c>
      <c r="W26" s="17" t="str">
        <f t="shared" si="44"/>
        <v/>
      </c>
      <c r="X26" s="89">
        <v>0</v>
      </c>
      <c r="Y26" s="90" t="str">
        <f t="shared" si="34"/>
        <v/>
      </c>
      <c r="Z26" s="90">
        <v>0</v>
      </c>
      <c r="AA26" s="91" t="str">
        <f t="shared" si="35"/>
        <v/>
      </c>
      <c r="AB26" s="19" t="str">
        <f t="shared" si="45"/>
        <v/>
      </c>
      <c r="AC26" s="86">
        <v>1054</v>
      </c>
      <c r="AD26" s="87">
        <f t="shared" si="36"/>
        <v>948.6</v>
      </c>
      <c r="AE26" s="87">
        <v>167</v>
      </c>
      <c r="AF26" s="88">
        <f t="shared" si="37"/>
        <v>729</v>
      </c>
      <c r="AG26" s="17">
        <f t="shared" si="46"/>
        <v>0.23149905123339659</v>
      </c>
      <c r="AH26" s="89">
        <v>0</v>
      </c>
      <c r="AI26" s="90" t="str">
        <f t="shared" si="38"/>
        <v/>
      </c>
      <c r="AJ26" s="90">
        <v>0</v>
      </c>
      <c r="AK26" s="91" t="str">
        <f t="shared" si="39"/>
        <v/>
      </c>
      <c r="AL26" s="19" t="str">
        <f t="shared" si="47"/>
        <v/>
      </c>
      <c r="AM26" s="86">
        <v>0</v>
      </c>
      <c r="AN26" s="87" t="str">
        <f t="shared" si="40"/>
        <v/>
      </c>
      <c r="AO26" s="87">
        <v>0</v>
      </c>
      <c r="AP26" s="88" t="str">
        <f t="shared" si="41"/>
        <v/>
      </c>
      <c r="AQ26" s="17" t="str">
        <f t="shared" si="48"/>
        <v/>
      </c>
    </row>
    <row r="27" spans="1:43" s="5" customFormat="1" ht="12.75" customHeight="1">
      <c r="A27" s="46" t="s">
        <v>474</v>
      </c>
      <c r="B27" s="36" t="s">
        <v>252</v>
      </c>
      <c r="C27" s="6" t="s">
        <v>6</v>
      </c>
      <c r="D27" s="53" t="s">
        <v>560</v>
      </c>
      <c r="E27" s="7" t="s">
        <v>332</v>
      </c>
      <c r="F27" s="94">
        <v>1539</v>
      </c>
      <c r="G27" s="94">
        <v>1399</v>
      </c>
      <c r="H27" s="121">
        <v>965</v>
      </c>
      <c r="I27" s="135">
        <v>1221</v>
      </c>
      <c r="J27" s="136">
        <f t="shared" ref="J27:J33" si="49">IFERROR(IF(I27&gt;1,I27*0.9,""),"")</f>
        <v>1098.9000000000001</v>
      </c>
      <c r="K27" s="136">
        <v>121</v>
      </c>
      <c r="L27" s="139">
        <f t="shared" ref="L27:L33" si="50">IFERROR(IF(K27&gt;1,($H27-K27),""),"")</f>
        <v>844</v>
      </c>
      <c r="M27" s="15">
        <f t="shared" ref="M27:M33" si="51">IFERROR(IF((IFERROR(IF(K27&gt;1,(J27-L27)/J27,""),(($G27*0.9)-L27)/($G27*0.9)))&gt;1%,IFERROR(IF(K27&gt;1,(J27-L27)/J27,""),(($G27*0.9)-L27)/($G27*0.9)),""),"")</f>
        <v>0.23195923195923202</v>
      </c>
      <c r="N27" s="137">
        <v>1221</v>
      </c>
      <c r="O27" s="138">
        <f t="shared" ref="O27:O33" si="52">IFERROR(IF(N27&gt;1,N27*0.9,""),"")</f>
        <v>1098.9000000000001</v>
      </c>
      <c r="P27" s="138">
        <v>121</v>
      </c>
      <c r="Q27" s="140">
        <f t="shared" ref="Q27:Q33" si="53">IFERROR(IF(P27&gt;1,($H27-P27),""),"")</f>
        <v>844</v>
      </c>
      <c r="R27" s="20">
        <f t="shared" ref="R27:R33" si="54">IFERROR(IF((IFERROR(IF(P27&gt;1,(O27-Q27)/O27,""),(($G27*0.9)-Q27)/($G27*0.9)))&gt;1%,IFERROR(IF(P27&gt;1,(O27-Q27)/O27,""),(($G27*0.9)-Q27)/($G27*0.9)),""),"")</f>
        <v>0.23195923195923202</v>
      </c>
      <c r="S27" s="135">
        <v>0</v>
      </c>
      <c r="T27" s="136" t="str">
        <f t="shared" ref="T27:T33" si="55">IFERROR(IF(S27&gt;1,S27*0.9,""),"")</f>
        <v/>
      </c>
      <c r="U27" s="136">
        <v>0</v>
      </c>
      <c r="V27" s="139" t="str">
        <f t="shared" ref="V27:V33" si="56">IFERROR(IF(U27&gt;1,($H27-U27),""),"")</f>
        <v/>
      </c>
      <c r="W27" s="15" t="str">
        <f t="shared" ref="W27:W33" si="57">IFERROR(IF((IFERROR(IF(U27&gt;1,(T27-V27)/T27,""),(($G27*0.9)-V27)/($G27*0.9)))&gt;1%,IFERROR(IF(U27&gt;1,(T27-V27)/T27,""),(($G27*0.9)-V27)/($G27*0.9)),""),"")</f>
        <v/>
      </c>
      <c r="X27" s="137">
        <v>1388</v>
      </c>
      <c r="Y27" s="138">
        <f t="shared" ref="Y27:Y33" si="58">IFERROR(IF(X27&gt;1,X27*0.9,""),"")</f>
        <v>1249.2</v>
      </c>
      <c r="Z27" s="138">
        <v>6</v>
      </c>
      <c r="AA27" s="140">
        <f t="shared" ref="AA27:AA33" si="59">IFERROR(IF(Z27&gt;1,($H27-Z27),""),"")</f>
        <v>959</v>
      </c>
      <c r="AB27" s="20">
        <f t="shared" ref="AB27:AB33" si="60">IFERROR(IF((IFERROR(IF(Z27&gt;1,(Y27-AA27)/Y27,""),(($G27*0.9)-AA27)/($G27*0.9)))&gt;1%,IFERROR(IF(Z27&gt;1,(Y27-AA27)/Y27,""),(($G27*0.9)-AA27)/($G27*0.9)),""),"")</f>
        <v>0.23230867755363435</v>
      </c>
      <c r="AC27" s="135">
        <v>1277</v>
      </c>
      <c r="AD27" s="136">
        <f t="shared" ref="AD27:AD33" si="61">IFERROR(IF(AC27&gt;1,AC27*0.9,""),"")</f>
        <v>1149.3</v>
      </c>
      <c r="AE27" s="136">
        <v>82</v>
      </c>
      <c r="AF27" s="139">
        <f t="shared" ref="AF27:AF33" si="62">IFERROR(IF(AE27&gt;1,($H27-AE27),""),"")</f>
        <v>883</v>
      </c>
      <c r="AG27" s="15">
        <f t="shared" ref="AG27:AG33" si="63">IFERROR(IF((IFERROR(IF(AE27&gt;1,(AD27-AF27)/AD27,""),(($G27*0.9)-AF27)/($G27*0.9)))&gt;1%,IFERROR(IF(AE27&gt;1,(AD27-AF27)/AD27,""),(($G27*0.9)-AF27)/($G27*0.9)),""),"")</f>
        <v>0.231706255981902</v>
      </c>
      <c r="AH27" s="137">
        <v>0</v>
      </c>
      <c r="AI27" s="138" t="str">
        <f t="shared" ref="AI27:AI33" si="64">IFERROR(IF(AH27&gt;1,AH27*0.9,""),"")</f>
        <v/>
      </c>
      <c r="AJ27" s="138">
        <v>0</v>
      </c>
      <c r="AK27" s="140" t="str">
        <f t="shared" ref="AK27:AK33" si="65">IFERROR(IF(AJ27&gt;1,($H27-AJ27),""),"")</f>
        <v/>
      </c>
      <c r="AL27" s="20" t="str">
        <f t="shared" ref="AL27:AL33" si="66">IFERROR(IF((IFERROR(IF(AJ27&gt;1,(AI27-AK27)/AI27,""),(($G27*0.9)-AK27)/($G27*0.9)))&gt;1%,IFERROR(IF(AJ27&gt;1,(AI27-AK27)/AI27,""),(($G27*0.9)-AK27)/($G27*0.9)),""),"")</f>
        <v/>
      </c>
      <c r="AM27" s="135">
        <v>0</v>
      </c>
      <c r="AN27" s="136" t="str">
        <f t="shared" ref="AN27:AN33" si="67">IFERROR(IF(AM27&gt;1,AM27*0.9,""),"")</f>
        <v/>
      </c>
      <c r="AO27" s="136">
        <v>0</v>
      </c>
      <c r="AP27" s="139" t="str">
        <f t="shared" ref="AP27:AP33" si="68">IFERROR(IF(AO27&gt;1,($H27-AO27),""),"")</f>
        <v/>
      </c>
      <c r="AQ27" s="15" t="str">
        <f t="shared" ref="AQ27:AQ33" si="69">IFERROR(IF((IFERROR(IF(AO27&gt;1,(AN27-AP27)/AN27,""),(($G27*0.9)-AP27)/($G27*0.9)))&gt;1%,IFERROR(IF(AO27&gt;1,(AN27-AP27)/AN27,""),(($G27*0.9)-AP27)/($G27*0.9)),""),"")</f>
        <v/>
      </c>
    </row>
    <row r="28" spans="1:43" s="5" customFormat="1" ht="12.75" customHeight="1">
      <c r="A28" s="46" t="s">
        <v>198</v>
      </c>
      <c r="B28" s="36" t="s">
        <v>252</v>
      </c>
      <c r="C28" s="6"/>
      <c r="D28" s="53">
        <v>0.22</v>
      </c>
      <c r="E28" s="7" t="s">
        <v>332</v>
      </c>
      <c r="F28" s="94">
        <v>1429</v>
      </c>
      <c r="G28" s="94">
        <v>1299</v>
      </c>
      <c r="H28" s="121">
        <v>896</v>
      </c>
      <c r="I28" s="135">
        <v>1110</v>
      </c>
      <c r="J28" s="136">
        <f t="shared" si="49"/>
        <v>999</v>
      </c>
      <c r="K28" s="136">
        <v>128</v>
      </c>
      <c r="L28" s="139">
        <f t="shared" si="50"/>
        <v>768</v>
      </c>
      <c r="M28" s="15">
        <f t="shared" si="51"/>
        <v>0.23123123123123124</v>
      </c>
      <c r="N28" s="137">
        <v>1110</v>
      </c>
      <c r="O28" s="138">
        <f t="shared" si="52"/>
        <v>999</v>
      </c>
      <c r="P28" s="138">
        <v>128</v>
      </c>
      <c r="Q28" s="140">
        <f t="shared" si="53"/>
        <v>768</v>
      </c>
      <c r="R28" s="20">
        <f t="shared" si="54"/>
        <v>0.23123123123123124</v>
      </c>
      <c r="S28" s="135">
        <v>0</v>
      </c>
      <c r="T28" s="136" t="str">
        <f t="shared" si="55"/>
        <v/>
      </c>
      <c r="U28" s="136">
        <v>0</v>
      </c>
      <c r="V28" s="139" t="str">
        <f t="shared" si="56"/>
        <v/>
      </c>
      <c r="W28" s="15" t="str">
        <f t="shared" si="57"/>
        <v/>
      </c>
      <c r="X28" s="137">
        <v>1277</v>
      </c>
      <c r="Y28" s="138">
        <f t="shared" si="58"/>
        <v>1149.3</v>
      </c>
      <c r="Z28" s="138">
        <v>13</v>
      </c>
      <c r="AA28" s="140">
        <f t="shared" si="59"/>
        <v>883</v>
      </c>
      <c r="AB28" s="20">
        <f t="shared" si="60"/>
        <v>0.231706255981902</v>
      </c>
      <c r="AC28" s="135">
        <v>1166</v>
      </c>
      <c r="AD28" s="136">
        <f t="shared" si="61"/>
        <v>1049.4000000000001</v>
      </c>
      <c r="AE28" s="136">
        <v>90</v>
      </c>
      <c r="AF28" s="139">
        <f t="shared" si="62"/>
        <v>806</v>
      </c>
      <c r="AG28" s="15">
        <f t="shared" si="63"/>
        <v>0.23194206213074145</v>
      </c>
      <c r="AH28" s="137">
        <v>0</v>
      </c>
      <c r="AI28" s="138" t="str">
        <f t="shared" si="64"/>
        <v/>
      </c>
      <c r="AJ28" s="138">
        <v>0</v>
      </c>
      <c r="AK28" s="140" t="str">
        <f t="shared" si="65"/>
        <v/>
      </c>
      <c r="AL28" s="20" t="str">
        <f t="shared" si="66"/>
        <v/>
      </c>
      <c r="AM28" s="135">
        <v>0</v>
      </c>
      <c r="AN28" s="136" t="str">
        <f t="shared" si="67"/>
        <v/>
      </c>
      <c r="AO28" s="136">
        <v>0</v>
      </c>
      <c r="AP28" s="139" t="str">
        <f t="shared" si="68"/>
        <v/>
      </c>
      <c r="AQ28" s="15" t="str">
        <f t="shared" si="69"/>
        <v/>
      </c>
    </row>
    <row r="29" spans="1:43" s="5" customFormat="1" ht="12.75" customHeight="1">
      <c r="A29" s="46" t="s">
        <v>430</v>
      </c>
      <c r="B29" s="36" t="s">
        <v>252</v>
      </c>
      <c r="C29" s="6" t="s">
        <v>473</v>
      </c>
      <c r="D29" s="53" t="s">
        <v>560</v>
      </c>
      <c r="E29" s="7" t="s">
        <v>332</v>
      </c>
      <c r="F29" s="94">
        <v>0</v>
      </c>
      <c r="G29" s="94">
        <v>0</v>
      </c>
      <c r="H29" s="121" t="s">
        <v>432</v>
      </c>
      <c r="I29" s="135">
        <v>0</v>
      </c>
      <c r="J29" s="136" t="str">
        <f t="shared" si="49"/>
        <v/>
      </c>
      <c r="K29" s="136">
        <v>0</v>
      </c>
      <c r="L29" s="139" t="str">
        <f t="shared" si="50"/>
        <v/>
      </c>
      <c r="M29" s="15" t="str">
        <f t="shared" si="51"/>
        <v/>
      </c>
      <c r="N29" s="137">
        <v>0</v>
      </c>
      <c r="O29" s="138" t="str">
        <f t="shared" si="52"/>
        <v/>
      </c>
      <c r="P29" s="138">
        <v>0</v>
      </c>
      <c r="Q29" s="140" t="str">
        <f t="shared" si="53"/>
        <v/>
      </c>
      <c r="R29" s="20" t="str">
        <f t="shared" si="54"/>
        <v/>
      </c>
      <c r="S29" s="135">
        <v>0</v>
      </c>
      <c r="T29" s="136" t="str">
        <f t="shared" si="55"/>
        <v/>
      </c>
      <c r="U29" s="136">
        <v>0</v>
      </c>
      <c r="V29" s="139" t="str">
        <f t="shared" si="56"/>
        <v/>
      </c>
      <c r="W29" s="15" t="str">
        <f t="shared" si="57"/>
        <v/>
      </c>
      <c r="X29" s="137">
        <v>0</v>
      </c>
      <c r="Y29" s="138" t="str">
        <f t="shared" si="58"/>
        <v/>
      </c>
      <c r="Z29" s="138">
        <v>0</v>
      </c>
      <c r="AA29" s="140" t="str">
        <f t="shared" si="59"/>
        <v/>
      </c>
      <c r="AB29" s="20" t="str">
        <f t="shared" si="60"/>
        <v/>
      </c>
      <c r="AC29" s="135">
        <v>0</v>
      </c>
      <c r="AD29" s="136" t="str">
        <f t="shared" si="61"/>
        <v/>
      </c>
      <c r="AE29" s="136">
        <v>0</v>
      </c>
      <c r="AF29" s="139" t="str">
        <f t="shared" si="62"/>
        <v/>
      </c>
      <c r="AG29" s="15" t="str">
        <f t="shared" si="63"/>
        <v/>
      </c>
      <c r="AH29" s="137">
        <v>0</v>
      </c>
      <c r="AI29" s="138" t="str">
        <f t="shared" si="64"/>
        <v/>
      </c>
      <c r="AJ29" s="138">
        <v>0</v>
      </c>
      <c r="AK29" s="140" t="str">
        <f t="shared" si="65"/>
        <v/>
      </c>
      <c r="AL29" s="20" t="str">
        <f t="shared" si="66"/>
        <v/>
      </c>
      <c r="AM29" s="135">
        <v>0</v>
      </c>
      <c r="AN29" s="136" t="str">
        <f t="shared" si="67"/>
        <v/>
      </c>
      <c r="AO29" s="136">
        <v>0</v>
      </c>
      <c r="AP29" s="139" t="str">
        <f t="shared" si="68"/>
        <v/>
      </c>
      <c r="AQ29" s="15" t="str">
        <f t="shared" si="69"/>
        <v/>
      </c>
    </row>
    <row r="30" spans="1:43" s="5" customFormat="1" ht="12.75" customHeight="1">
      <c r="A30" s="46" t="s">
        <v>475</v>
      </c>
      <c r="B30" s="36" t="s">
        <v>252</v>
      </c>
      <c r="C30" s="6" t="s">
        <v>6</v>
      </c>
      <c r="D30" s="53" t="s">
        <v>560</v>
      </c>
      <c r="E30" s="7" t="s">
        <v>332</v>
      </c>
      <c r="F30" s="94">
        <v>1759</v>
      </c>
      <c r="G30" s="94">
        <v>1599</v>
      </c>
      <c r="H30" s="121">
        <v>1104</v>
      </c>
      <c r="I30" s="135">
        <v>1332</v>
      </c>
      <c r="J30" s="136">
        <f t="shared" si="49"/>
        <v>1198.8</v>
      </c>
      <c r="K30" s="136">
        <v>182</v>
      </c>
      <c r="L30" s="139">
        <f t="shared" si="50"/>
        <v>922</v>
      </c>
      <c r="M30" s="15">
        <f t="shared" si="51"/>
        <v>0.23089756423089752</v>
      </c>
      <c r="N30" s="137">
        <v>1332</v>
      </c>
      <c r="O30" s="138">
        <f t="shared" si="52"/>
        <v>1198.8</v>
      </c>
      <c r="P30" s="138">
        <v>182</v>
      </c>
      <c r="Q30" s="140">
        <f t="shared" si="53"/>
        <v>922</v>
      </c>
      <c r="R30" s="20">
        <f t="shared" si="54"/>
        <v>0.23089756423089752</v>
      </c>
      <c r="S30" s="135">
        <v>0</v>
      </c>
      <c r="T30" s="136" t="str">
        <f t="shared" si="55"/>
        <v/>
      </c>
      <c r="U30" s="136">
        <v>0</v>
      </c>
      <c r="V30" s="139" t="str">
        <f t="shared" si="56"/>
        <v/>
      </c>
      <c r="W30" s="15" t="str">
        <f t="shared" si="57"/>
        <v/>
      </c>
      <c r="X30" s="137">
        <v>1499</v>
      </c>
      <c r="Y30" s="138">
        <f t="shared" si="58"/>
        <v>1349.1000000000001</v>
      </c>
      <c r="Z30" s="138">
        <v>66</v>
      </c>
      <c r="AA30" s="140">
        <f t="shared" si="59"/>
        <v>1038</v>
      </c>
      <c r="AB30" s="20">
        <f t="shared" si="60"/>
        <v>0.23059817656215262</v>
      </c>
      <c r="AC30" s="135">
        <v>1499</v>
      </c>
      <c r="AD30" s="136">
        <f t="shared" si="61"/>
        <v>1349.1000000000001</v>
      </c>
      <c r="AE30" s="136">
        <v>66</v>
      </c>
      <c r="AF30" s="139">
        <f t="shared" si="62"/>
        <v>1038</v>
      </c>
      <c r="AG30" s="15">
        <f t="shared" si="63"/>
        <v>0.23059817656215262</v>
      </c>
      <c r="AH30" s="137">
        <v>0</v>
      </c>
      <c r="AI30" s="138" t="str">
        <f t="shared" si="64"/>
        <v/>
      </c>
      <c r="AJ30" s="138">
        <v>0</v>
      </c>
      <c r="AK30" s="140" t="str">
        <f t="shared" si="65"/>
        <v/>
      </c>
      <c r="AL30" s="20" t="str">
        <f t="shared" si="66"/>
        <v/>
      </c>
      <c r="AM30" s="135">
        <v>0</v>
      </c>
      <c r="AN30" s="136" t="str">
        <f t="shared" si="67"/>
        <v/>
      </c>
      <c r="AO30" s="136">
        <v>0</v>
      </c>
      <c r="AP30" s="139" t="str">
        <f t="shared" si="68"/>
        <v/>
      </c>
      <c r="AQ30" s="15" t="str">
        <f t="shared" si="69"/>
        <v/>
      </c>
    </row>
    <row r="31" spans="1:43" s="5" customFormat="1" ht="12.75" customHeight="1">
      <c r="A31" s="44" t="s">
        <v>199</v>
      </c>
      <c r="B31" s="40" t="s">
        <v>252</v>
      </c>
      <c r="C31" s="4"/>
      <c r="D31" s="51">
        <v>0.27</v>
      </c>
      <c r="E31" s="41" t="s">
        <v>332</v>
      </c>
      <c r="F31" s="92">
        <v>1649</v>
      </c>
      <c r="G31" s="92">
        <v>1499</v>
      </c>
      <c r="H31" s="123">
        <v>1035</v>
      </c>
      <c r="I31" s="79">
        <v>1221</v>
      </c>
      <c r="J31" s="80">
        <f t="shared" si="49"/>
        <v>1098.9000000000001</v>
      </c>
      <c r="K31" s="80">
        <v>190</v>
      </c>
      <c r="L31" s="81">
        <f t="shared" si="50"/>
        <v>845</v>
      </c>
      <c r="M31" s="16">
        <f t="shared" si="51"/>
        <v>0.23104923104923111</v>
      </c>
      <c r="N31" s="82">
        <v>1221</v>
      </c>
      <c r="O31" s="83">
        <f t="shared" si="52"/>
        <v>1098.9000000000001</v>
      </c>
      <c r="P31" s="83">
        <v>190</v>
      </c>
      <c r="Q31" s="84">
        <f t="shared" si="53"/>
        <v>845</v>
      </c>
      <c r="R31" s="18">
        <f t="shared" si="54"/>
        <v>0.23104923104923111</v>
      </c>
      <c r="S31" s="79">
        <v>0</v>
      </c>
      <c r="T31" s="80" t="str">
        <f t="shared" si="55"/>
        <v/>
      </c>
      <c r="U31" s="80">
        <v>0</v>
      </c>
      <c r="V31" s="81" t="str">
        <f t="shared" si="56"/>
        <v/>
      </c>
      <c r="W31" s="16" t="str">
        <f t="shared" si="57"/>
        <v/>
      </c>
      <c r="X31" s="82">
        <v>1443</v>
      </c>
      <c r="Y31" s="83">
        <f t="shared" si="58"/>
        <v>1298.7</v>
      </c>
      <c r="Z31" s="83">
        <v>36</v>
      </c>
      <c r="AA31" s="84">
        <f t="shared" si="59"/>
        <v>999</v>
      </c>
      <c r="AB31" s="18">
        <f t="shared" si="60"/>
        <v>0.23076923076923081</v>
      </c>
      <c r="AC31" s="79">
        <v>1277</v>
      </c>
      <c r="AD31" s="80">
        <f t="shared" si="61"/>
        <v>1149.3</v>
      </c>
      <c r="AE31" s="80">
        <v>151</v>
      </c>
      <c r="AF31" s="81">
        <f t="shared" si="62"/>
        <v>884</v>
      </c>
      <c r="AG31" s="16">
        <f t="shared" si="63"/>
        <v>0.23083616114156441</v>
      </c>
      <c r="AH31" s="82">
        <v>0</v>
      </c>
      <c r="AI31" s="83" t="str">
        <f t="shared" si="64"/>
        <v/>
      </c>
      <c r="AJ31" s="83">
        <v>0</v>
      </c>
      <c r="AK31" s="84" t="str">
        <f t="shared" si="65"/>
        <v/>
      </c>
      <c r="AL31" s="18" t="str">
        <f t="shared" si="66"/>
        <v/>
      </c>
      <c r="AM31" s="79">
        <v>0</v>
      </c>
      <c r="AN31" s="80" t="str">
        <f t="shared" si="67"/>
        <v/>
      </c>
      <c r="AO31" s="80">
        <v>0</v>
      </c>
      <c r="AP31" s="81" t="str">
        <f t="shared" si="68"/>
        <v/>
      </c>
      <c r="AQ31" s="16" t="str">
        <f t="shared" si="69"/>
        <v/>
      </c>
    </row>
    <row r="32" spans="1:43" s="5" customFormat="1" ht="12.75" customHeight="1" thickBot="1">
      <c r="A32" s="45" t="s">
        <v>431</v>
      </c>
      <c r="B32" s="38" t="s">
        <v>252</v>
      </c>
      <c r="C32" s="9" t="s">
        <v>473</v>
      </c>
      <c r="D32" s="52" t="s">
        <v>560</v>
      </c>
      <c r="E32" s="2" t="s">
        <v>333</v>
      </c>
      <c r="F32" s="93">
        <v>0</v>
      </c>
      <c r="G32" s="93">
        <v>0</v>
      </c>
      <c r="H32" s="125" t="s">
        <v>432</v>
      </c>
      <c r="I32" s="86">
        <v>0</v>
      </c>
      <c r="J32" s="87" t="str">
        <f t="shared" si="49"/>
        <v/>
      </c>
      <c r="K32" s="87">
        <v>0</v>
      </c>
      <c r="L32" s="88" t="str">
        <f t="shared" si="50"/>
        <v/>
      </c>
      <c r="M32" s="17" t="str">
        <f t="shared" si="51"/>
        <v/>
      </c>
      <c r="N32" s="89">
        <v>0</v>
      </c>
      <c r="O32" s="90" t="str">
        <f t="shared" si="52"/>
        <v/>
      </c>
      <c r="P32" s="90">
        <v>0</v>
      </c>
      <c r="Q32" s="91" t="str">
        <f t="shared" si="53"/>
        <v/>
      </c>
      <c r="R32" s="19" t="str">
        <f t="shared" si="54"/>
        <v/>
      </c>
      <c r="S32" s="86">
        <v>0</v>
      </c>
      <c r="T32" s="87" t="str">
        <f t="shared" si="55"/>
        <v/>
      </c>
      <c r="U32" s="87">
        <v>0</v>
      </c>
      <c r="V32" s="88" t="str">
        <f t="shared" si="56"/>
        <v/>
      </c>
      <c r="W32" s="17" t="str">
        <f t="shared" si="57"/>
        <v/>
      </c>
      <c r="X32" s="89">
        <v>0</v>
      </c>
      <c r="Y32" s="90" t="str">
        <f t="shared" si="58"/>
        <v/>
      </c>
      <c r="Z32" s="90">
        <v>0</v>
      </c>
      <c r="AA32" s="91" t="str">
        <f t="shared" si="59"/>
        <v/>
      </c>
      <c r="AB32" s="19" t="str">
        <f t="shared" si="60"/>
        <v/>
      </c>
      <c r="AC32" s="86">
        <v>0</v>
      </c>
      <c r="AD32" s="87" t="str">
        <f t="shared" si="61"/>
        <v/>
      </c>
      <c r="AE32" s="87">
        <v>0</v>
      </c>
      <c r="AF32" s="88" t="str">
        <f t="shared" si="62"/>
        <v/>
      </c>
      <c r="AG32" s="17" t="str">
        <f t="shared" si="63"/>
        <v/>
      </c>
      <c r="AH32" s="89">
        <v>0</v>
      </c>
      <c r="AI32" s="90" t="str">
        <f t="shared" si="64"/>
        <v/>
      </c>
      <c r="AJ32" s="90">
        <v>0</v>
      </c>
      <c r="AK32" s="91" t="str">
        <f t="shared" si="65"/>
        <v/>
      </c>
      <c r="AL32" s="19" t="str">
        <f t="shared" si="66"/>
        <v/>
      </c>
      <c r="AM32" s="86">
        <v>0</v>
      </c>
      <c r="AN32" s="87" t="str">
        <f t="shared" si="67"/>
        <v/>
      </c>
      <c r="AO32" s="87">
        <v>0</v>
      </c>
      <c r="AP32" s="88" t="str">
        <f t="shared" si="68"/>
        <v/>
      </c>
      <c r="AQ32" s="17" t="str">
        <f t="shared" si="69"/>
        <v/>
      </c>
    </row>
    <row r="33" spans="1:43" s="5" customFormat="1" ht="12.75" customHeight="1">
      <c r="A33" s="46" t="s">
        <v>201</v>
      </c>
      <c r="B33" s="36" t="s">
        <v>252</v>
      </c>
      <c r="C33" s="6" t="s">
        <v>533</v>
      </c>
      <c r="D33" s="53">
        <v>1.56</v>
      </c>
      <c r="E33" s="7" t="s">
        <v>351</v>
      </c>
      <c r="F33" s="94">
        <v>4179</v>
      </c>
      <c r="G33" s="94">
        <v>3799</v>
      </c>
      <c r="H33" s="121">
        <v>2623</v>
      </c>
      <c r="I33" s="135">
        <v>2777</v>
      </c>
      <c r="J33" s="136">
        <f t="shared" si="49"/>
        <v>2499.3000000000002</v>
      </c>
      <c r="K33" s="136">
        <v>700</v>
      </c>
      <c r="L33" s="139">
        <f t="shared" si="50"/>
        <v>1923</v>
      </c>
      <c r="M33" s="15">
        <f t="shared" si="51"/>
        <v>0.23058456367782984</v>
      </c>
      <c r="N33" s="137">
        <v>2777</v>
      </c>
      <c r="O33" s="138">
        <f t="shared" si="52"/>
        <v>2499.3000000000002</v>
      </c>
      <c r="P33" s="138">
        <v>700</v>
      </c>
      <c r="Q33" s="140">
        <f t="shared" si="53"/>
        <v>1923</v>
      </c>
      <c r="R33" s="20">
        <f t="shared" si="54"/>
        <v>0.23058456367782984</v>
      </c>
      <c r="S33" s="135">
        <v>0</v>
      </c>
      <c r="T33" s="136" t="str">
        <f t="shared" si="55"/>
        <v/>
      </c>
      <c r="U33" s="136">
        <v>0</v>
      </c>
      <c r="V33" s="139" t="str">
        <f t="shared" si="56"/>
        <v/>
      </c>
      <c r="W33" s="15" t="str">
        <f t="shared" si="57"/>
        <v/>
      </c>
      <c r="X33" s="137" t="s">
        <v>235</v>
      </c>
      <c r="Y33" s="138" t="str">
        <f t="shared" si="58"/>
        <v/>
      </c>
      <c r="Z33" s="138">
        <v>0</v>
      </c>
      <c r="AA33" s="140" t="str">
        <f t="shared" si="59"/>
        <v/>
      </c>
      <c r="AB33" s="20" t="str">
        <f t="shared" si="60"/>
        <v/>
      </c>
      <c r="AC33" s="135" t="s">
        <v>235</v>
      </c>
      <c r="AD33" s="136" t="str">
        <f t="shared" si="61"/>
        <v/>
      </c>
      <c r="AE33" s="136">
        <v>0</v>
      </c>
      <c r="AF33" s="139" t="str">
        <f t="shared" si="62"/>
        <v/>
      </c>
      <c r="AG33" s="15" t="str">
        <f t="shared" si="63"/>
        <v/>
      </c>
      <c r="AH33" s="137">
        <v>0</v>
      </c>
      <c r="AI33" s="138" t="str">
        <f t="shared" si="64"/>
        <v/>
      </c>
      <c r="AJ33" s="138">
        <v>0</v>
      </c>
      <c r="AK33" s="140" t="str">
        <f t="shared" si="65"/>
        <v/>
      </c>
      <c r="AL33" s="20" t="str">
        <f t="shared" si="66"/>
        <v/>
      </c>
      <c r="AM33" s="135">
        <v>0</v>
      </c>
      <c r="AN33" s="136" t="str">
        <f t="shared" si="67"/>
        <v/>
      </c>
      <c r="AO33" s="136">
        <v>0</v>
      </c>
      <c r="AP33" s="139" t="str">
        <f t="shared" si="68"/>
        <v/>
      </c>
      <c r="AQ33" s="15" t="str">
        <f t="shared" si="69"/>
        <v/>
      </c>
    </row>
    <row r="34" spans="1:43" s="5" customFormat="1" ht="12.75" customHeight="1">
      <c r="A34" s="46" t="s">
        <v>512</v>
      </c>
      <c r="B34" s="36" t="s">
        <v>252</v>
      </c>
      <c r="C34" s="6" t="s">
        <v>505</v>
      </c>
      <c r="D34" s="53" t="s">
        <v>560</v>
      </c>
      <c r="E34" s="7" t="s">
        <v>351</v>
      </c>
      <c r="F34" s="94">
        <v>4234</v>
      </c>
      <c r="G34" s="94">
        <v>3849</v>
      </c>
      <c r="H34" s="121">
        <v>2657</v>
      </c>
      <c r="I34" s="135">
        <v>0</v>
      </c>
      <c r="J34" s="136" t="str">
        <f t="shared" ref="J34:J44" si="70">IFERROR(IF(I34&gt;1,I34*0.9,""),"")</f>
        <v/>
      </c>
      <c r="K34" s="136">
        <v>0</v>
      </c>
      <c r="L34" s="139" t="str">
        <f t="shared" ref="L34:L44" si="71">IFERROR(IF(K34&gt;1,($H34-K34),""),"")</f>
        <v/>
      </c>
      <c r="M34" s="15" t="str">
        <f t="shared" ref="M34:M44" si="72">IFERROR(IF((IFERROR(IF(K34&gt;1,(J34-L34)/J34,""),(($G34*0.9)-L34)/($G34*0.9)))&gt;1%,IFERROR(IF(K34&gt;1,(J34-L34)/J34,""),(($G34*0.9)-L34)/($G34*0.9)),""),"")</f>
        <v/>
      </c>
      <c r="N34" s="137">
        <v>0</v>
      </c>
      <c r="O34" s="138" t="str">
        <f t="shared" ref="O34:O44" si="73">IFERROR(IF(N34&gt;1,N34*0.9,""),"")</f>
        <v/>
      </c>
      <c r="P34" s="138">
        <v>0</v>
      </c>
      <c r="Q34" s="140" t="str">
        <f t="shared" ref="Q34:Q44" si="74">IFERROR(IF(P34&gt;1,($H34-P34),""),"")</f>
        <v/>
      </c>
      <c r="R34" s="20" t="str">
        <f t="shared" ref="R34:R44" si="75">IFERROR(IF((IFERROR(IF(P34&gt;1,(O34-Q34)/O34,""),(($G34*0.9)-Q34)/($G34*0.9)))&gt;1%,IFERROR(IF(P34&gt;1,(O34-Q34)/O34,""),(($G34*0.9)-Q34)/($G34*0.9)),""),"")</f>
        <v/>
      </c>
      <c r="S34" s="135">
        <v>0</v>
      </c>
      <c r="T34" s="136" t="str">
        <f t="shared" ref="T34:T44" si="76">IFERROR(IF(S34&gt;1,S34*0.9,""),"")</f>
        <v/>
      </c>
      <c r="U34" s="136">
        <v>0</v>
      </c>
      <c r="V34" s="139" t="str">
        <f t="shared" ref="V34:V44" si="77">IFERROR(IF(U34&gt;1,($H34-U34),""),"")</f>
        <v/>
      </c>
      <c r="W34" s="15" t="str">
        <f t="shared" ref="W34:W44" si="78">IFERROR(IF((IFERROR(IF(U34&gt;1,(T34-V34)/T34,""),(($G34*0.9)-V34)/($G34*0.9)))&gt;1%,IFERROR(IF(U34&gt;1,(T34-V34)/T34,""),(($G34*0.9)-V34)/($G34*0.9)),""),"")</f>
        <v/>
      </c>
      <c r="X34" s="137">
        <v>3277</v>
      </c>
      <c r="Y34" s="138">
        <f t="shared" ref="Y34:Y44" si="79">IFERROR(IF(X34&gt;1,X34*0.9,""),"")</f>
        <v>2949.3</v>
      </c>
      <c r="Z34" s="138">
        <v>389</v>
      </c>
      <c r="AA34" s="140">
        <f t="shared" ref="AA34:AA44" si="80">IFERROR(IF(Z34&gt;1,($H34-Z34),""),"")</f>
        <v>2268</v>
      </c>
      <c r="AB34" s="20">
        <f t="shared" ref="AB34:AB44" si="81">IFERROR(IF((IFERROR(IF(Z34&gt;1,(Y34-AA34)/Y34,""),(($G34*0.9)-AA34)/($G34*0.9)))&gt;1%,IFERROR(IF(Z34&gt;1,(Y34-AA34)/Y34,""),(($G34*0.9)-AA34)/($G34*0.9)),""),"")</f>
        <v>0.2310039670430272</v>
      </c>
      <c r="AC34" s="135">
        <v>3332</v>
      </c>
      <c r="AD34" s="136">
        <f t="shared" ref="AD34:AD44" si="82">IFERROR(IF(AC34&gt;1,AC34*0.9,""),"")</f>
        <v>2998.8</v>
      </c>
      <c r="AE34" s="136">
        <v>351</v>
      </c>
      <c r="AF34" s="139">
        <f t="shared" ref="AF34:AF44" si="83">IFERROR(IF(AE34&gt;1,($H34-AE34),""),"")</f>
        <v>2306</v>
      </c>
      <c r="AG34" s="15">
        <f t="shared" ref="AG34:AG44" si="84">IFERROR(IF((IFERROR(IF(AE34&gt;1,(AD34-AF34)/AD34,""),(($G34*0.9)-AF34)/($G34*0.9)))&gt;1%,IFERROR(IF(AE34&gt;1,(AD34-AF34)/AD34,""),(($G34*0.9)-AF34)/($G34*0.9)),""),"")</f>
        <v>0.23102574363078571</v>
      </c>
      <c r="AH34" s="137">
        <v>0</v>
      </c>
      <c r="AI34" s="138" t="str">
        <f t="shared" ref="AI34:AI44" si="85">IFERROR(IF(AH34&gt;1,AH34*0.9,""),"")</f>
        <v/>
      </c>
      <c r="AJ34" s="138">
        <v>0</v>
      </c>
      <c r="AK34" s="140" t="str">
        <f t="shared" ref="AK34:AK44" si="86">IFERROR(IF(AJ34&gt;1,($H34-AJ34),""),"")</f>
        <v/>
      </c>
      <c r="AL34" s="20" t="str">
        <f t="shared" ref="AL34:AL44" si="87">IFERROR(IF((IFERROR(IF(AJ34&gt;1,(AI34-AK34)/AI34,""),(($G34*0.9)-AK34)/($G34*0.9)))&gt;1%,IFERROR(IF(AJ34&gt;1,(AI34-AK34)/AI34,""),(($G34*0.9)-AK34)/($G34*0.9)),""),"")</f>
        <v/>
      </c>
      <c r="AM34" s="135">
        <v>0</v>
      </c>
      <c r="AN34" s="136" t="str">
        <f t="shared" ref="AN34:AN44" si="88">IFERROR(IF(AM34&gt;1,AM34*0.9,""),"")</f>
        <v/>
      </c>
      <c r="AO34" s="136">
        <v>0</v>
      </c>
      <c r="AP34" s="139" t="str">
        <f t="shared" ref="AP34:AP44" si="89">IFERROR(IF(AO34&gt;1,($H34-AO34),""),"")</f>
        <v/>
      </c>
      <c r="AQ34" s="15" t="str">
        <f t="shared" ref="AQ34:AQ44" si="90">IFERROR(IF((IFERROR(IF(AO34&gt;1,(AN34-AP34)/AN34,""),(($G34*0.9)-AP34)/($G34*0.9)))&gt;1%,IFERROR(IF(AO34&gt;1,(AN34-AP34)/AN34,""),(($G34*0.9)-AP34)/($G34*0.9)),""),"")</f>
        <v/>
      </c>
    </row>
    <row r="35" spans="1:43" s="5" customFormat="1" ht="12.75" customHeight="1">
      <c r="A35" s="46" t="s">
        <v>200</v>
      </c>
      <c r="B35" s="36" t="s">
        <v>252</v>
      </c>
      <c r="C35" s="6" t="s">
        <v>533</v>
      </c>
      <c r="D35" s="53">
        <v>1.56</v>
      </c>
      <c r="E35" s="7" t="s">
        <v>351</v>
      </c>
      <c r="F35" s="94">
        <v>3849</v>
      </c>
      <c r="G35" s="94">
        <v>3499</v>
      </c>
      <c r="H35" s="121">
        <v>2464</v>
      </c>
      <c r="I35" s="135">
        <v>2554</v>
      </c>
      <c r="J35" s="136">
        <f t="shared" si="70"/>
        <v>2298.6</v>
      </c>
      <c r="K35" s="136">
        <v>661</v>
      </c>
      <c r="L35" s="139">
        <f t="shared" si="71"/>
        <v>1803</v>
      </c>
      <c r="M35" s="15">
        <f t="shared" si="72"/>
        <v>0.21560950143565646</v>
      </c>
      <c r="N35" s="137">
        <v>2554</v>
      </c>
      <c r="O35" s="138">
        <f t="shared" si="73"/>
        <v>2298.6</v>
      </c>
      <c r="P35" s="138">
        <v>661</v>
      </c>
      <c r="Q35" s="140">
        <f t="shared" si="74"/>
        <v>1803</v>
      </c>
      <c r="R35" s="20">
        <f t="shared" si="75"/>
        <v>0.21560950143565646</v>
      </c>
      <c r="S35" s="135">
        <v>0</v>
      </c>
      <c r="T35" s="136" t="str">
        <f t="shared" si="76"/>
        <v/>
      </c>
      <c r="U35" s="136">
        <v>0</v>
      </c>
      <c r="V35" s="139" t="str">
        <f t="shared" si="77"/>
        <v/>
      </c>
      <c r="W35" s="15" t="str">
        <f t="shared" si="78"/>
        <v/>
      </c>
      <c r="X35" s="137" t="s">
        <v>235</v>
      </c>
      <c r="Y35" s="138" t="str">
        <f t="shared" si="79"/>
        <v/>
      </c>
      <c r="Z35" s="138">
        <v>0</v>
      </c>
      <c r="AA35" s="140" t="str">
        <f t="shared" si="80"/>
        <v/>
      </c>
      <c r="AB35" s="20" t="str">
        <f t="shared" si="81"/>
        <v/>
      </c>
      <c r="AC35" s="135" t="s">
        <v>235</v>
      </c>
      <c r="AD35" s="136" t="str">
        <f t="shared" si="82"/>
        <v/>
      </c>
      <c r="AE35" s="136">
        <v>0</v>
      </c>
      <c r="AF35" s="139" t="str">
        <f t="shared" si="83"/>
        <v/>
      </c>
      <c r="AG35" s="15" t="str">
        <f t="shared" si="84"/>
        <v/>
      </c>
      <c r="AH35" s="137">
        <v>0</v>
      </c>
      <c r="AI35" s="138" t="str">
        <f t="shared" si="85"/>
        <v/>
      </c>
      <c r="AJ35" s="138">
        <v>0</v>
      </c>
      <c r="AK35" s="140" t="str">
        <f t="shared" si="86"/>
        <v/>
      </c>
      <c r="AL35" s="20" t="str">
        <f t="shared" si="87"/>
        <v/>
      </c>
      <c r="AM35" s="135">
        <v>0</v>
      </c>
      <c r="AN35" s="136" t="str">
        <f t="shared" si="88"/>
        <v/>
      </c>
      <c r="AO35" s="136">
        <v>0</v>
      </c>
      <c r="AP35" s="139" t="str">
        <f t="shared" si="89"/>
        <v/>
      </c>
      <c r="AQ35" s="15" t="str">
        <f t="shared" si="90"/>
        <v/>
      </c>
    </row>
    <row r="36" spans="1:43" s="5" customFormat="1" ht="12.75" customHeight="1">
      <c r="A36" s="46" t="s">
        <v>511</v>
      </c>
      <c r="B36" s="36" t="s">
        <v>252</v>
      </c>
      <c r="C36" s="6" t="s">
        <v>505</v>
      </c>
      <c r="D36" s="53" t="s">
        <v>560</v>
      </c>
      <c r="E36" s="7" t="s">
        <v>351</v>
      </c>
      <c r="F36" s="94">
        <v>3904</v>
      </c>
      <c r="G36" s="94">
        <v>3549</v>
      </c>
      <c r="H36" s="121">
        <v>2450</v>
      </c>
      <c r="I36" s="135">
        <v>0</v>
      </c>
      <c r="J36" s="136" t="str">
        <f t="shared" si="70"/>
        <v/>
      </c>
      <c r="K36" s="136">
        <v>0</v>
      </c>
      <c r="L36" s="139" t="str">
        <f t="shared" si="71"/>
        <v/>
      </c>
      <c r="M36" s="15" t="str">
        <f t="shared" si="72"/>
        <v/>
      </c>
      <c r="N36" s="137">
        <v>0</v>
      </c>
      <c r="O36" s="138" t="str">
        <f t="shared" si="73"/>
        <v/>
      </c>
      <c r="P36" s="138">
        <v>0</v>
      </c>
      <c r="Q36" s="140" t="str">
        <f t="shared" si="74"/>
        <v/>
      </c>
      <c r="R36" s="20" t="str">
        <f t="shared" si="75"/>
        <v/>
      </c>
      <c r="S36" s="135">
        <v>0</v>
      </c>
      <c r="T36" s="136" t="str">
        <f t="shared" si="76"/>
        <v/>
      </c>
      <c r="U36" s="136">
        <v>0</v>
      </c>
      <c r="V36" s="139" t="str">
        <f t="shared" si="77"/>
        <v/>
      </c>
      <c r="W36" s="15" t="str">
        <f t="shared" si="78"/>
        <v/>
      </c>
      <c r="X36" s="137">
        <v>3054</v>
      </c>
      <c r="Y36" s="138">
        <f t="shared" si="79"/>
        <v>2748.6</v>
      </c>
      <c r="Z36" s="138">
        <v>336</v>
      </c>
      <c r="AA36" s="140">
        <f t="shared" si="80"/>
        <v>2114</v>
      </c>
      <c r="AB36" s="20">
        <f t="shared" si="81"/>
        <v>0.23088117587135265</v>
      </c>
      <c r="AC36" s="135">
        <v>2999</v>
      </c>
      <c r="AD36" s="136">
        <f t="shared" si="82"/>
        <v>2699.1</v>
      </c>
      <c r="AE36" s="136">
        <v>374</v>
      </c>
      <c r="AF36" s="139">
        <f t="shared" si="83"/>
        <v>2076</v>
      </c>
      <c r="AG36" s="15">
        <f t="shared" si="84"/>
        <v>0.23085472935422915</v>
      </c>
      <c r="AH36" s="137">
        <v>0</v>
      </c>
      <c r="AI36" s="138" t="str">
        <f t="shared" si="85"/>
        <v/>
      </c>
      <c r="AJ36" s="138">
        <v>0</v>
      </c>
      <c r="AK36" s="140" t="str">
        <f t="shared" si="86"/>
        <v/>
      </c>
      <c r="AL36" s="20" t="str">
        <f t="shared" si="87"/>
        <v/>
      </c>
      <c r="AM36" s="135">
        <v>0</v>
      </c>
      <c r="AN36" s="136" t="str">
        <f t="shared" si="88"/>
        <v/>
      </c>
      <c r="AO36" s="136">
        <v>0</v>
      </c>
      <c r="AP36" s="139" t="str">
        <f t="shared" si="89"/>
        <v/>
      </c>
      <c r="AQ36" s="15" t="str">
        <f t="shared" si="90"/>
        <v/>
      </c>
    </row>
    <row r="37" spans="1:43" s="5" customFormat="1" ht="12.75" customHeight="1">
      <c r="A37" s="46" t="s">
        <v>202</v>
      </c>
      <c r="B37" s="36" t="s">
        <v>252</v>
      </c>
      <c r="C37" s="6" t="s">
        <v>533</v>
      </c>
      <c r="D37" s="53">
        <v>0.79</v>
      </c>
      <c r="E37" s="7" t="s">
        <v>350</v>
      </c>
      <c r="F37" s="94">
        <v>2529</v>
      </c>
      <c r="G37" s="94">
        <v>2299</v>
      </c>
      <c r="H37" s="121">
        <v>1587</v>
      </c>
      <c r="I37" s="135">
        <v>1999</v>
      </c>
      <c r="J37" s="136">
        <f t="shared" si="70"/>
        <v>1799.1000000000001</v>
      </c>
      <c r="K37" s="136">
        <v>203</v>
      </c>
      <c r="L37" s="139">
        <f t="shared" si="71"/>
        <v>1384</v>
      </c>
      <c r="M37" s="15">
        <f t="shared" si="72"/>
        <v>0.2307264743482853</v>
      </c>
      <c r="N37" s="137">
        <v>1999</v>
      </c>
      <c r="O37" s="138">
        <f t="shared" si="73"/>
        <v>1799.1000000000001</v>
      </c>
      <c r="P37" s="138">
        <v>203</v>
      </c>
      <c r="Q37" s="140">
        <f t="shared" si="74"/>
        <v>1384</v>
      </c>
      <c r="R37" s="20">
        <f t="shared" si="75"/>
        <v>0.2307264743482853</v>
      </c>
      <c r="S37" s="135">
        <v>0</v>
      </c>
      <c r="T37" s="136" t="str">
        <f t="shared" si="76"/>
        <v/>
      </c>
      <c r="U37" s="136">
        <v>0</v>
      </c>
      <c r="V37" s="139" t="str">
        <f t="shared" si="77"/>
        <v/>
      </c>
      <c r="W37" s="15" t="str">
        <f t="shared" si="78"/>
        <v/>
      </c>
      <c r="X37" s="137" t="s">
        <v>235</v>
      </c>
      <c r="Y37" s="138" t="str">
        <f t="shared" si="79"/>
        <v/>
      </c>
      <c r="Z37" s="138">
        <v>0</v>
      </c>
      <c r="AA37" s="140" t="str">
        <f t="shared" si="80"/>
        <v/>
      </c>
      <c r="AB37" s="20" t="str">
        <f t="shared" si="81"/>
        <v/>
      </c>
      <c r="AC37" s="135" t="s">
        <v>235</v>
      </c>
      <c r="AD37" s="136" t="str">
        <f t="shared" si="82"/>
        <v/>
      </c>
      <c r="AE37" s="136">
        <v>0</v>
      </c>
      <c r="AF37" s="139" t="str">
        <f t="shared" si="83"/>
        <v/>
      </c>
      <c r="AG37" s="15" t="str">
        <f t="shared" si="84"/>
        <v/>
      </c>
      <c r="AH37" s="137">
        <v>0</v>
      </c>
      <c r="AI37" s="138" t="str">
        <f t="shared" si="85"/>
        <v/>
      </c>
      <c r="AJ37" s="138">
        <v>0</v>
      </c>
      <c r="AK37" s="140" t="str">
        <f t="shared" si="86"/>
        <v/>
      </c>
      <c r="AL37" s="20" t="str">
        <f t="shared" si="87"/>
        <v/>
      </c>
      <c r="AM37" s="135">
        <v>0</v>
      </c>
      <c r="AN37" s="136" t="str">
        <f t="shared" si="88"/>
        <v/>
      </c>
      <c r="AO37" s="136">
        <v>0</v>
      </c>
      <c r="AP37" s="139" t="str">
        <f t="shared" si="89"/>
        <v/>
      </c>
      <c r="AQ37" s="15" t="str">
        <f t="shared" si="90"/>
        <v/>
      </c>
    </row>
    <row r="38" spans="1:43" s="5" customFormat="1" ht="12.75" customHeight="1">
      <c r="A38" s="46" t="s">
        <v>518</v>
      </c>
      <c r="B38" s="36" t="s">
        <v>252</v>
      </c>
      <c r="C38" s="6" t="s">
        <v>505</v>
      </c>
      <c r="D38" s="53" t="s">
        <v>560</v>
      </c>
      <c r="E38" s="7" t="s">
        <v>350</v>
      </c>
      <c r="F38" s="94">
        <v>2584</v>
      </c>
      <c r="G38" s="94">
        <v>2349</v>
      </c>
      <c r="H38" s="121">
        <v>1621</v>
      </c>
      <c r="I38" s="135">
        <v>0</v>
      </c>
      <c r="J38" s="136" t="str">
        <f t="shared" si="70"/>
        <v/>
      </c>
      <c r="K38" s="136">
        <v>0</v>
      </c>
      <c r="L38" s="139" t="str">
        <f t="shared" si="71"/>
        <v/>
      </c>
      <c r="M38" s="15" t="str">
        <f t="shared" si="72"/>
        <v/>
      </c>
      <c r="N38" s="137">
        <v>0</v>
      </c>
      <c r="O38" s="138" t="str">
        <f t="shared" si="73"/>
        <v/>
      </c>
      <c r="P38" s="138">
        <v>0</v>
      </c>
      <c r="Q38" s="140" t="str">
        <f t="shared" si="74"/>
        <v/>
      </c>
      <c r="R38" s="20" t="str">
        <f t="shared" si="75"/>
        <v/>
      </c>
      <c r="S38" s="135">
        <v>0</v>
      </c>
      <c r="T38" s="136" t="str">
        <f t="shared" si="76"/>
        <v/>
      </c>
      <c r="U38" s="136">
        <v>0</v>
      </c>
      <c r="V38" s="139" t="str">
        <f t="shared" si="77"/>
        <v/>
      </c>
      <c r="W38" s="15" t="str">
        <f t="shared" si="78"/>
        <v/>
      </c>
      <c r="X38" s="137">
        <v>2277</v>
      </c>
      <c r="Y38" s="138">
        <f t="shared" si="79"/>
        <v>2049.3000000000002</v>
      </c>
      <c r="Z38" s="138">
        <v>45</v>
      </c>
      <c r="AA38" s="140">
        <f t="shared" si="80"/>
        <v>1576</v>
      </c>
      <c r="AB38" s="20">
        <f t="shared" si="81"/>
        <v>0.23095691211633249</v>
      </c>
      <c r="AC38" s="135">
        <v>2221</v>
      </c>
      <c r="AD38" s="136">
        <f t="shared" si="82"/>
        <v>1998.9</v>
      </c>
      <c r="AE38" s="136">
        <v>84</v>
      </c>
      <c r="AF38" s="139">
        <f t="shared" si="83"/>
        <v>1537</v>
      </c>
      <c r="AG38" s="15">
        <f t="shared" si="84"/>
        <v>0.2310770924008205</v>
      </c>
      <c r="AH38" s="137">
        <v>0</v>
      </c>
      <c r="AI38" s="138" t="str">
        <f t="shared" si="85"/>
        <v/>
      </c>
      <c r="AJ38" s="138">
        <v>0</v>
      </c>
      <c r="AK38" s="140" t="str">
        <f t="shared" si="86"/>
        <v/>
      </c>
      <c r="AL38" s="20" t="str">
        <f t="shared" si="87"/>
        <v/>
      </c>
      <c r="AM38" s="135">
        <v>0</v>
      </c>
      <c r="AN38" s="136" t="str">
        <f t="shared" si="88"/>
        <v/>
      </c>
      <c r="AO38" s="136">
        <v>0</v>
      </c>
      <c r="AP38" s="139" t="str">
        <f t="shared" si="89"/>
        <v/>
      </c>
      <c r="AQ38" s="15" t="str">
        <f t="shared" si="90"/>
        <v/>
      </c>
    </row>
    <row r="39" spans="1:43" s="5" customFormat="1" ht="12.75" customHeight="1">
      <c r="A39" s="46" t="s">
        <v>203</v>
      </c>
      <c r="B39" s="36" t="s">
        <v>252</v>
      </c>
      <c r="C39" s="6" t="s">
        <v>533</v>
      </c>
      <c r="D39" s="53">
        <v>0.79</v>
      </c>
      <c r="E39" s="7" t="s">
        <v>350</v>
      </c>
      <c r="F39" s="94">
        <v>2859</v>
      </c>
      <c r="G39" s="94">
        <v>2599</v>
      </c>
      <c r="H39" s="121">
        <v>1794</v>
      </c>
      <c r="I39" s="135">
        <v>2221</v>
      </c>
      <c r="J39" s="136">
        <f t="shared" si="70"/>
        <v>1998.9</v>
      </c>
      <c r="K39" s="136">
        <v>257</v>
      </c>
      <c r="L39" s="139">
        <f t="shared" si="71"/>
        <v>1537</v>
      </c>
      <c r="M39" s="15">
        <f t="shared" si="72"/>
        <v>0.2310770924008205</v>
      </c>
      <c r="N39" s="137">
        <v>2221</v>
      </c>
      <c r="O39" s="138">
        <f t="shared" si="73"/>
        <v>1998.9</v>
      </c>
      <c r="P39" s="138">
        <v>257</v>
      </c>
      <c r="Q39" s="140">
        <f t="shared" si="74"/>
        <v>1537</v>
      </c>
      <c r="R39" s="20">
        <f t="shared" si="75"/>
        <v>0.2310770924008205</v>
      </c>
      <c r="S39" s="135">
        <v>0</v>
      </c>
      <c r="T39" s="136" t="str">
        <f t="shared" si="76"/>
        <v/>
      </c>
      <c r="U39" s="136">
        <v>0</v>
      </c>
      <c r="V39" s="139" t="str">
        <f t="shared" si="77"/>
        <v/>
      </c>
      <c r="W39" s="15" t="str">
        <f t="shared" si="78"/>
        <v/>
      </c>
      <c r="X39" s="137" t="s">
        <v>235</v>
      </c>
      <c r="Y39" s="138" t="str">
        <f t="shared" si="79"/>
        <v/>
      </c>
      <c r="Z39" s="138">
        <v>0</v>
      </c>
      <c r="AA39" s="140" t="str">
        <f t="shared" si="80"/>
        <v/>
      </c>
      <c r="AB39" s="20" t="str">
        <f t="shared" si="81"/>
        <v/>
      </c>
      <c r="AC39" s="135" t="s">
        <v>235</v>
      </c>
      <c r="AD39" s="136" t="str">
        <f t="shared" si="82"/>
        <v/>
      </c>
      <c r="AE39" s="136">
        <v>0</v>
      </c>
      <c r="AF39" s="139" t="str">
        <f t="shared" si="83"/>
        <v/>
      </c>
      <c r="AG39" s="15" t="str">
        <f t="shared" si="84"/>
        <v/>
      </c>
      <c r="AH39" s="137">
        <v>0</v>
      </c>
      <c r="AI39" s="138" t="str">
        <f t="shared" si="85"/>
        <v/>
      </c>
      <c r="AJ39" s="138">
        <v>0</v>
      </c>
      <c r="AK39" s="140" t="str">
        <f t="shared" si="86"/>
        <v/>
      </c>
      <c r="AL39" s="20" t="str">
        <f t="shared" si="87"/>
        <v/>
      </c>
      <c r="AM39" s="135">
        <v>0</v>
      </c>
      <c r="AN39" s="136" t="str">
        <f t="shared" si="88"/>
        <v/>
      </c>
      <c r="AO39" s="136">
        <v>0</v>
      </c>
      <c r="AP39" s="139" t="str">
        <f t="shared" si="89"/>
        <v/>
      </c>
      <c r="AQ39" s="15" t="str">
        <f t="shared" si="90"/>
        <v/>
      </c>
    </row>
    <row r="40" spans="1:43" s="5" customFormat="1" ht="12.75" customHeight="1" thickBot="1">
      <c r="A40" s="45" t="s">
        <v>519</v>
      </c>
      <c r="B40" s="38" t="s">
        <v>252</v>
      </c>
      <c r="C40" s="9" t="s">
        <v>505</v>
      </c>
      <c r="D40" s="52" t="s">
        <v>560</v>
      </c>
      <c r="E40" s="2" t="s">
        <v>350</v>
      </c>
      <c r="F40" s="93">
        <v>2914</v>
      </c>
      <c r="G40" s="93">
        <v>2649</v>
      </c>
      <c r="H40" s="125">
        <v>1829</v>
      </c>
      <c r="I40" s="86">
        <v>0</v>
      </c>
      <c r="J40" s="87" t="str">
        <f t="shared" si="70"/>
        <v/>
      </c>
      <c r="K40" s="87">
        <v>0</v>
      </c>
      <c r="L40" s="88" t="str">
        <f t="shared" si="71"/>
        <v/>
      </c>
      <c r="M40" s="17" t="str">
        <f t="shared" si="72"/>
        <v/>
      </c>
      <c r="N40" s="89">
        <v>0</v>
      </c>
      <c r="O40" s="90" t="str">
        <f t="shared" si="73"/>
        <v/>
      </c>
      <c r="P40" s="90">
        <v>0</v>
      </c>
      <c r="Q40" s="91" t="str">
        <f t="shared" si="74"/>
        <v/>
      </c>
      <c r="R40" s="19" t="str">
        <f t="shared" si="75"/>
        <v/>
      </c>
      <c r="S40" s="86">
        <v>0</v>
      </c>
      <c r="T40" s="87" t="str">
        <f t="shared" si="76"/>
        <v/>
      </c>
      <c r="U40" s="87">
        <v>0</v>
      </c>
      <c r="V40" s="88" t="str">
        <f t="shared" si="77"/>
        <v/>
      </c>
      <c r="W40" s="17" t="str">
        <f t="shared" si="78"/>
        <v/>
      </c>
      <c r="X40" s="89">
        <v>2499</v>
      </c>
      <c r="Y40" s="90">
        <f t="shared" si="79"/>
        <v>2249.1</v>
      </c>
      <c r="Z40" s="90">
        <v>99</v>
      </c>
      <c r="AA40" s="91">
        <f t="shared" si="80"/>
        <v>1730</v>
      </c>
      <c r="AB40" s="19">
        <f t="shared" si="81"/>
        <v>0.23080343248410473</v>
      </c>
      <c r="AC40" s="86">
        <v>2443</v>
      </c>
      <c r="AD40" s="87">
        <f t="shared" si="82"/>
        <v>2198.7000000000003</v>
      </c>
      <c r="AE40" s="87">
        <v>138</v>
      </c>
      <c r="AF40" s="88">
        <f t="shared" si="83"/>
        <v>1691</v>
      </c>
      <c r="AG40" s="17">
        <f t="shared" si="84"/>
        <v>0.23090917360258345</v>
      </c>
      <c r="AH40" s="89">
        <v>0</v>
      </c>
      <c r="AI40" s="90" t="str">
        <f t="shared" si="85"/>
        <v/>
      </c>
      <c r="AJ40" s="90">
        <v>0</v>
      </c>
      <c r="AK40" s="91" t="str">
        <f t="shared" si="86"/>
        <v/>
      </c>
      <c r="AL40" s="19" t="str">
        <f t="shared" si="87"/>
        <v/>
      </c>
      <c r="AM40" s="86">
        <v>0</v>
      </c>
      <c r="AN40" s="87" t="str">
        <f t="shared" si="88"/>
        <v/>
      </c>
      <c r="AO40" s="87">
        <v>0</v>
      </c>
      <c r="AP40" s="88" t="str">
        <f t="shared" si="89"/>
        <v/>
      </c>
      <c r="AQ40" s="17" t="str">
        <f t="shared" si="90"/>
        <v/>
      </c>
    </row>
    <row r="41" spans="1:43" s="5" customFormat="1" ht="12.75" customHeight="1">
      <c r="A41" s="46" t="s">
        <v>359</v>
      </c>
      <c r="B41" s="36" t="s">
        <v>252</v>
      </c>
      <c r="C41" s="6"/>
      <c r="D41" s="53" t="s">
        <v>560</v>
      </c>
      <c r="E41" s="7" t="s">
        <v>361</v>
      </c>
      <c r="F41" s="94">
        <v>1319</v>
      </c>
      <c r="G41" s="94">
        <v>1199</v>
      </c>
      <c r="H41" s="121">
        <v>856</v>
      </c>
      <c r="I41" s="135">
        <v>0</v>
      </c>
      <c r="J41" s="136" t="str">
        <f t="shared" si="70"/>
        <v/>
      </c>
      <c r="K41" s="136">
        <v>0</v>
      </c>
      <c r="L41" s="139" t="str">
        <f t="shared" si="71"/>
        <v/>
      </c>
      <c r="M41" s="15" t="str">
        <f t="shared" si="72"/>
        <v/>
      </c>
      <c r="N41" s="137">
        <v>0</v>
      </c>
      <c r="O41" s="138" t="str">
        <f t="shared" si="73"/>
        <v/>
      </c>
      <c r="P41" s="138">
        <v>0</v>
      </c>
      <c r="Q41" s="140" t="str">
        <f t="shared" si="74"/>
        <v/>
      </c>
      <c r="R41" s="20" t="str">
        <f t="shared" si="75"/>
        <v/>
      </c>
      <c r="S41" s="135">
        <v>0</v>
      </c>
      <c r="T41" s="136" t="str">
        <f t="shared" si="76"/>
        <v/>
      </c>
      <c r="U41" s="136">
        <v>0</v>
      </c>
      <c r="V41" s="139" t="str">
        <f t="shared" si="77"/>
        <v/>
      </c>
      <c r="W41" s="15" t="str">
        <f t="shared" si="78"/>
        <v/>
      </c>
      <c r="X41" s="137">
        <v>0</v>
      </c>
      <c r="Y41" s="138" t="str">
        <f t="shared" si="79"/>
        <v/>
      </c>
      <c r="Z41" s="138">
        <v>0</v>
      </c>
      <c r="AA41" s="140" t="str">
        <f t="shared" si="80"/>
        <v/>
      </c>
      <c r="AB41" s="20" t="str">
        <f t="shared" si="81"/>
        <v/>
      </c>
      <c r="AC41" s="135">
        <v>0</v>
      </c>
      <c r="AD41" s="136" t="str">
        <f t="shared" si="82"/>
        <v/>
      </c>
      <c r="AE41" s="136">
        <v>0</v>
      </c>
      <c r="AF41" s="139" t="str">
        <f t="shared" si="83"/>
        <v/>
      </c>
      <c r="AG41" s="15" t="str">
        <f t="shared" si="84"/>
        <v/>
      </c>
      <c r="AH41" s="137">
        <v>0</v>
      </c>
      <c r="AI41" s="138" t="str">
        <f t="shared" si="85"/>
        <v/>
      </c>
      <c r="AJ41" s="138">
        <v>0</v>
      </c>
      <c r="AK41" s="140" t="str">
        <f t="shared" si="86"/>
        <v/>
      </c>
      <c r="AL41" s="20" t="str">
        <f t="shared" si="87"/>
        <v/>
      </c>
      <c r="AM41" s="135">
        <v>0</v>
      </c>
      <c r="AN41" s="136" t="str">
        <f t="shared" si="88"/>
        <v/>
      </c>
      <c r="AO41" s="136">
        <v>0</v>
      </c>
      <c r="AP41" s="139" t="str">
        <f t="shared" si="89"/>
        <v/>
      </c>
      <c r="AQ41" s="15" t="str">
        <f t="shared" si="90"/>
        <v/>
      </c>
    </row>
    <row r="42" spans="1:43" s="5" customFormat="1" ht="12.75" customHeight="1">
      <c r="A42" s="46" t="s">
        <v>542</v>
      </c>
      <c r="B42" s="36" t="s">
        <v>252</v>
      </c>
      <c r="C42" s="6" t="s">
        <v>505</v>
      </c>
      <c r="D42" s="53" t="s">
        <v>560</v>
      </c>
      <c r="E42" s="7" t="s">
        <v>361</v>
      </c>
      <c r="F42" s="94">
        <v>1209</v>
      </c>
      <c r="G42" s="94">
        <v>1099</v>
      </c>
      <c r="H42" s="121">
        <v>785</v>
      </c>
      <c r="I42" s="135">
        <v>0</v>
      </c>
      <c r="J42" s="136" t="str">
        <f t="shared" si="70"/>
        <v/>
      </c>
      <c r="K42" s="136">
        <v>0</v>
      </c>
      <c r="L42" s="139" t="str">
        <f t="shared" si="71"/>
        <v/>
      </c>
      <c r="M42" s="15" t="str">
        <f t="shared" si="72"/>
        <v/>
      </c>
      <c r="N42" s="137">
        <v>0</v>
      </c>
      <c r="O42" s="138" t="str">
        <f t="shared" si="73"/>
        <v/>
      </c>
      <c r="P42" s="138">
        <v>0</v>
      </c>
      <c r="Q42" s="140" t="str">
        <f t="shared" si="74"/>
        <v/>
      </c>
      <c r="R42" s="20" t="str">
        <f t="shared" si="75"/>
        <v/>
      </c>
      <c r="S42" s="135">
        <v>0</v>
      </c>
      <c r="T42" s="136" t="str">
        <f t="shared" si="76"/>
        <v/>
      </c>
      <c r="U42" s="136">
        <v>0</v>
      </c>
      <c r="V42" s="139" t="str">
        <f t="shared" si="77"/>
        <v/>
      </c>
      <c r="W42" s="15" t="str">
        <f t="shared" si="78"/>
        <v/>
      </c>
      <c r="X42" s="137">
        <v>0</v>
      </c>
      <c r="Y42" s="138" t="str">
        <f t="shared" si="79"/>
        <v/>
      </c>
      <c r="Z42" s="138">
        <v>0</v>
      </c>
      <c r="AA42" s="140" t="str">
        <f t="shared" si="80"/>
        <v/>
      </c>
      <c r="AB42" s="20" t="str">
        <f t="shared" si="81"/>
        <v/>
      </c>
      <c r="AC42" s="135">
        <v>0</v>
      </c>
      <c r="AD42" s="136" t="str">
        <f t="shared" si="82"/>
        <v/>
      </c>
      <c r="AE42" s="136">
        <v>0</v>
      </c>
      <c r="AF42" s="139" t="str">
        <f t="shared" si="83"/>
        <v/>
      </c>
      <c r="AG42" s="15" t="str">
        <f t="shared" si="84"/>
        <v/>
      </c>
      <c r="AH42" s="137">
        <v>0</v>
      </c>
      <c r="AI42" s="138" t="str">
        <f t="shared" si="85"/>
        <v/>
      </c>
      <c r="AJ42" s="138">
        <v>0</v>
      </c>
      <c r="AK42" s="140" t="str">
        <f t="shared" si="86"/>
        <v/>
      </c>
      <c r="AL42" s="20" t="str">
        <f t="shared" si="87"/>
        <v/>
      </c>
      <c r="AM42" s="135">
        <v>0</v>
      </c>
      <c r="AN42" s="136" t="str">
        <f t="shared" si="88"/>
        <v/>
      </c>
      <c r="AO42" s="136">
        <v>0</v>
      </c>
      <c r="AP42" s="139" t="str">
        <f t="shared" si="89"/>
        <v/>
      </c>
      <c r="AQ42" s="15" t="str">
        <f t="shared" si="90"/>
        <v/>
      </c>
    </row>
    <row r="43" spans="1:43" s="5" customFormat="1" ht="12.75" customHeight="1">
      <c r="A43" s="46" t="s">
        <v>360</v>
      </c>
      <c r="B43" s="36" t="s">
        <v>252</v>
      </c>
      <c r="C43" s="6"/>
      <c r="D43" s="53" t="s">
        <v>560</v>
      </c>
      <c r="E43" s="7" t="s">
        <v>362</v>
      </c>
      <c r="F43" s="94">
        <v>1429</v>
      </c>
      <c r="G43" s="94">
        <v>1299</v>
      </c>
      <c r="H43" s="121">
        <v>929</v>
      </c>
      <c r="I43" s="135">
        <v>0</v>
      </c>
      <c r="J43" s="136" t="str">
        <f t="shared" si="70"/>
        <v/>
      </c>
      <c r="K43" s="136">
        <v>0</v>
      </c>
      <c r="L43" s="139" t="str">
        <f t="shared" si="71"/>
        <v/>
      </c>
      <c r="M43" s="15" t="str">
        <f t="shared" si="72"/>
        <v/>
      </c>
      <c r="N43" s="137">
        <v>0</v>
      </c>
      <c r="O43" s="138" t="str">
        <f t="shared" si="73"/>
        <v/>
      </c>
      <c r="P43" s="138">
        <v>0</v>
      </c>
      <c r="Q43" s="140" t="str">
        <f t="shared" si="74"/>
        <v/>
      </c>
      <c r="R43" s="20" t="str">
        <f t="shared" si="75"/>
        <v/>
      </c>
      <c r="S43" s="135">
        <v>0</v>
      </c>
      <c r="T43" s="136" t="str">
        <f t="shared" si="76"/>
        <v/>
      </c>
      <c r="U43" s="136">
        <v>0</v>
      </c>
      <c r="V43" s="139" t="str">
        <f t="shared" si="77"/>
        <v/>
      </c>
      <c r="W43" s="15" t="str">
        <f t="shared" si="78"/>
        <v/>
      </c>
      <c r="X43" s="137">
        <v>0</v>
      </c>
      <c r="Y43" s="138" t="str">
        <f t="shared" si="79"/>
        <v/>
      </c>
      <c r="Z43" s="138">
        <v>0</v>
      </c>
      <c r="AA43" s="140" t="str">
        <f t="shared" si="80"/>
        <v/>
      </c>
      <c r="AB43" s="20" t="str">
        <f t="shared" si="81"/>
        <v/>
      </c>
      <c r="AC43" s="135">
        <v>0</v>
      </c>
      <c r="AD43" s="136" t="str">
        <f t="shared" si="82"/>
        <v/>
      </c>
      <c r="AE43" s="136">
        <v>0</v>
      </c>
      <c r="AF43" s="139" t="str">
        <f t="shared" si="83"/>
        <v/>
      </c>
      <c r="AG43" s="15" t="str">
        <f t="shared" si="84"/>
        <v/>
      </c>
      <c r="AH43" s="137">
        <v>0</v>
      </c>
      <c r="AI43" s="138" t="str">
        <f t="shared" si="85"/>
        <v/>
      </c>
      <c r="AJ43" s="138">
        <v>0</v>
      </c>
      <c r="AK43" s="140" t="str">
        <f t="shared" si="86"/>
        <v/>
      </c>
      <c r="AL43" s="20" t="str">
        <f t="shared" si="87"/>
        <v/>
      </c>
      <c r="AM43" s="135">
        <v>0</v>
      </c>
      <c r="AN43" s="136" t="str">
        <f t="shared" si="88"/>
        <v/>
      </c>
      <c r="AO43" s="136">
        <v>0</v>
      </c>
      <c r="AP43" s="139" t="str">
        <f t="shared" si="89"/>
        <v/>
      </c>
      <c r="AQ43" s="15" t="str">
        <f t="shared" si="90"/>
        <v/>
      </c>
    </row>
    <row r="44" spans="1:43" s="5" customFormat="1" ht="12.75" customHeight="1" thickBot="1">
      <c r="A44" s="45" t="s">
        <v>543</v>
      </c>
      <c r="B44" s="38" t="s">
        <v>252</v>
      </c>
      <c r="C44" s="9" t="s">
        <v>505</v>
      </c>
      <c r="D44" s="52" t="s">
        <v>560</v>
      </c>
      <c r="E44" s="2" t="s">
        <v>362</v>
      </c>
      <c r="F44" s="93">
        <v>1319</v>
      </c>
      <c r="G44" s="93">
        <v>1199</v>
      </c>
      <c r="H44" s="125">
        <v>856</v>
      </c>
      <c r="I44" s="86">
        <v>0</v>
      </c>
      <c r="J44" s="87" t="str">
        <f t="shared" si="70"/>
        <v/>
      </c>
      <c r="K44" s="87">
        <v>0</v>
      </c>
      <c r="L44" s="88" t="str">
        <f t="shared" si="71"/>
        <v/>
      </c>
      <c r="M44" s="17" t="str">
        <f t="shared" si="72"/>
        <v/>
      </c>
      <c r="N44" s="89">
        <v>0</v>
      </c>
      <c r="O44" s="90" t="str">
        <f t="shared" si="73"/>
        <v/>
      </c>
      <c r="P44" s="90">
        <v>0</v>
      </c>
      <c r="Q44" s="91" t="str">
        <f t="shared" si="74"/>
        <v/>
      </c>
      <c r="R44" s="19" t="str">
        <f t="shared" si="75"/>
        <v/>
      </c>
      <c r="S44" s="86">
        <v>0</v>
      </c>
      <c r="T44" s="87" t="str">
        <f t="shared" si="76"/>
        <v/>
      </c>
      <c r="U44" s="87">
        <v>0</v>
      </c>
      <c r="V44" s="88" t="str">
        <f t="shared" si="77"/>
        <v/>
      </c>
      <c r="W44" s="17" t="str">
        <f t="shared" si="78"/>
        <v/>
      </c>
      <c r="X44" s="89">
        <v>0</v>
      </c>
      <c r="Y44" s="90" t="str">
        <f t="shared" si="79"/>
        <v/>
      </c>
      <c r="Z44" s="90">
        <v>0</v>
      </c>
      <c r="AA44" s="91" t="str">
        <f t="shared" si="80"/>
        <v/>
      </c>
      <c r="AB44" s="19" t="str">
        <f t="shared" si="81"/>
        <v/>
      </c>
      <c r="AC44" s="86">
        <v>0</v>
      </c>
      <c r="AD44" s="87" t="str">
        <f t="shared" si="82"/>
        <v/>
      </c>
      <c r="AE44" s="87">
        <v>0</v>
      </c>
      <c r="AF44" s="88" t="str">
        <f t="shared" si="83"/>
        <v/>
      </c>
      <c r="AG44" s="17" t="str">
        <f t="shared" si="84"/>
        <v/>
      </c>
      <c r="AH44" s="89">
        <v>0</v>
      </c>
      <c r="AI44" s="90" t="str">
        <f t="shared" si="85"/>
        <v/>
      </c>
      <c r="AJ44" s="90">
        <v>0</v>
      </c>
      <c r="AK44" s="91" t="str">
        <f t="shared" si="86"/>
        <v/>
      </c>
      <c r="AL44" s="19" t="str">
        <f t="shared" si="87"/>
        <v/>
      </c>
      <c r="AM44" s="86">
        <v>0</v>
      </c>
      <c r="AN44" s="87" t="str">
        <f t="shared" si="88"/>
        <v/>
      </c>
      <c r="AO44" s="87">
        <v>0</v>
      </c>
      <c r="AP44" s="88" t="str">
        <f t="shared" si="89"/>
        <v/>
      </c>
      <c r="AQ44" s="17" t="str">
        <f t="shared" si="90"/>
        <v/>
      </c>
    </row>
    <row r="45" spans="1:43" s="5" customFormat="1" ht="12.75" customHeight="1">
      <c r="A45" s="46" t="s">
        <v>204</v>
      </c>
      <c r="B45" s="36" t="s">
        <v>251</v>
      </c>
      <c r="C45" s="6"/>
      <c r="D45" s="53" t="s">
        <v>560</v>
      </c>
      <c r="E45" s="7" t="s">
        <v>334</v>
      </c>
      <c r="F45" s="94">
        <v>824</v>
      </c>
      <c r="G45" s="94">
        <v>749</v>
      </c>
      <c r="H45" s="121">
        <v>527</v>
      </c>
      <c r="I45" s="135">
        <v>666</v>
      </c>
      <c r="J45" s="136">
        <f>IFERROR(IF(I45&gt;1,I45*0.9,""),"")</f>
        <v>599.4</v>
      </c>
      <c r="K45" s="136">
        <v>57</v>
      </c>
      <c r="L45" s="139">
        <f>IFERROR(IF(K45&gt;1,($H45-K45),""),"")</f>
        <v>470</v>
      </c>
      <c r="M45" s="15">
        <f>IFERROR(IF((IFERROR(IF(K45&gt;1,(J45-L45)/J45,""),(($G45*0.9)-L45)/($G45*0.9)))&gt;1%,IFERROR(IF(K45&gt;1,(J45-L45)/J45,""),(($G45*0.9)-L45)/($G45*0.9)),""),"")</f>
        <v>0.21588254921588251</v>
      </c>
      <c r="N45" s="137">
        <v>666</v>
      </c>
      <c r="O45" s="138">
        <f>IFERROR(IF(N45&gt;1,N45*0.9,""),"")</f>
        <v>599.4</v>
      </c>
      <c r="P45" s="138">
        <v>57</v>
      </c>
      <c r="Q45" s="140">
        <f>IFERROR(IF(P45&gt;1,($H45-P45),""),"")</f>
        <v>470</v>
      </c>
      <c r="R45" s="20">
        <f>IFERROR(IF((IFERROR(IF(P45&gt;1,(O45-Q45)/O45,""),(($G45*0.9)-Q45)/($G45*0.9)))&gt;1%,IFERROR(IF(P45&gt;1,(O45-Q45)/O45,""),(($G45*0.9)-Q45)/($G45*0.9)),""),"")</f>
        <v>0.21588254921588251</v>
      </c>
      <c r="S45" s="135">
        <v>0</v>
      </c>
      <c r="T45" s="136" t="str">
        <f>IFERROR(IF(S45&gt;1,S45*0.9,""),"")</f>
        <v/>
      </c>
      <c r="U45" s="136">
        <v>0</v>
      </c>
      <c r="V45" s="139" t="str">
        <f>IFERROR(IF(U45&gt;1,($H45-U45),""),"")</f>
        <v/>
      </c>
      <c r="W45" s="15" t="str">
        <f>IFERROR(IF((IFERROR(IF(U45&gt;1,(T45-V45)/T45,""),(($G45*0.9)-V45)/($G45*0.9)))&gt;1%,IFERROR(IF(U45&gt;1,(T45-V45)/T45,""),(($G45*0.9)-V45)/($G45*0.9)),""),"")</f>
        <v/>
      </c>
      <c r="X45" s="137">
        <v>0</v>
      </c>
      <c r="Y45" s="138" t="str">
        <f>IFERROR(IF(X45&gt;1,X45*0.9,""),"")</f>
        <v/>
      </c>
      <c r="Z45" s="138">
        <v>0</v>
      </c>
      <c r="AA45" s="140" t="str">
        <f>IFERROR(IF(Z45&gt;1,($H45-Z45),""),"")</f>
        <v/>
      </c>
      <c r="AB45" s="20" t="str">
        <f>IFERROR(IF((IFERROR(IF(Z45&gt;1,(Y45-AA45)/Y45,""),(($G45*0.9)-AA45)/($G45*0.9)))&gt;1%,IFERROR(IF(Z45&gt;1,(Y45-AA45)/Y45,""),(($G45*0.9)-AA45)/($G45*0.9)),""),"")</f>
        <v/>
      </c>
      <c r="AC45" s="135">
        <v>0</v>
      </c>
      <c r="AD45" s="136" t="str">
        <f>IFERROR(IF(AC45&gt;1,AC45*0.9,""),"")</f>
        <v/>
      </c>
      <c r="AE45" s="136">
        <v>0</v>
      </c>
      <c r="AF45" s="139" t="str">
        <f>IFERROR(IF(AE45&gt;1,($H45-AE45),""),"")</f>
        <v/>
      </c>
      <c r="AG45" s="15" t="str">
        <f>IFERROR(IF((IFERROR(IF(AE45&gt;1,(AD45-AF45)/AD45,""),(($G45*0.9)-AF45)/($G45*0.9)))&gt;1%,IFERROR(IF(AE45&gt;1,(AD45-AF45)/AD45,""),(($G45*0.9)-AF45)/($G45*0.9)),""),"")</f>
        <v/>
      </c>
      <c r="AH45" s="137">
        <v>0</v>
      </c>
      <c r="AI45" s="138" t="str">
        <f>IFERROR(IF(AH45&gt;1,AH45*0.9,""),"")</f>
        <v/>
      </c>
      <c r="AJ45" s="138">
        <v>0</v>
      </c>
      <c r="AK45" s="140" t="str">
        <f>IFERROR(IF(AJ45&gt;1,($H45-AJ45),""),"")</f>
        <v/>
      </c>
      <c r="AL45" s="20" t="str">
        <f>IFERROR(IF((IFERROR(IF(AJ45&gt;1,(AI45-AK45)/AI45,""),(($G45*0.9)-AK45)/($G45*0.9)))&gt;1%,IFERROR(IF(AJ45&gt;1,(AI45-AK45)/AI45,""),(($G45*0.9)-AK45)/($G45*0.9)),""),"")</f>
        <v/>
      </c>
      <c r="AM45" s="135">
        <v>0</v>
      </c>
      <c r="AN45" s="136" t="str">
        <f>IFERROR(IF(AM45&gt;1,AM45*0.9,""),"")</f>
        <v/>
      </c>
      <c r="AO45" s="136">
        <v>0</v>
      </c>
      <c r="AP45" s="139" t="str">
        <f>IFERROR(IF(AO45&gt;1,($H45-AO45),""),"")</f>
        <v/>
      </c>
      <c r="AQ45" s="15" t="str">
        <f>IFERROR(IF((IFERROR(IF(AO45&gt;1,(AN45-AP45)/AN45,""),(($G45*0.9)-AP45)/($G45*0.9)))&gt;1%,IFERROR(IF(AO45&gt;1,(AN45-AP45)/AN45,""),(($G45*0.9)-AP45)/($G45*0.9)),""),"")</f>
        <v/>
      </c>
    </row>
    <row r="46" spans="1:43" s="5" customFormat="1" ht="12.75" customHeight="1" thickBot="1">
      <c r="A46" s="45" t="s">
        <v>205</v>
      </c>
      <c r="B46" s="38" t="s">
        <v>251</v>
      </c>
      <c r="C46" s="9"/>
      <c r="D46" s="52">
        <v>0.3</v>
      </c>
      <c r="E46" s="2" t="s">
        <v>334</v>
      </c>
      <c r="F46" s="93">
        <v>879</v>
      </c>
      <c r="G46" s="93">
        <v>799</v>
      </c>
      <c r="H46" s="125">
        <v>562</v>
      </c>
      <c r="I46" s="86">
        <v>721</v>
      </c>
      <c r="J46" s="87">
        <f>IFERROR(IF(I46&gt;1,I46*0.9,""),"")</f>
        <v>648.9</v>
      </c>
      <c r="K46" s="87">
        <v>54</v>
      </c>
      <c r="L46" s="88">
        <f>IFERROR(IF(K46&gt;1,($H46-K46),""),"")</f>
        <v>508</v>
      </c>
      <c r="M46" s="17">
        <f>IFERROR(IF((IFERROR(IF(K46&gt;1,(J46-L46)/J46,""),(($G46*0.9)-L46)/($G46*0.9)))&gt;1%,IFERROR(IF(K46&gt;1,(J46-L46)/J46,""),(($G46*0.9)-L46)/($G46*0.9)),""),"")</f>
        <v>0.21713669286484819</v>
      </c>
      <c r="N46" s="89">
        <v>721</v>
      </c>
      <c r="O46" s="90">
        <f>IFERROR(IF(N46&gt;1,N46*0.9,""),"")</f>
        <v>648.9</v>
      </c>
      <c r="P46" s="90">
        <v>54</v>
      </c>
      <c r="Q46" s="91">
        <f>IFERROR(IF(P46&gt;1,($H46-P46),""),"")</f>
        <v>508</v>
      </c>
      <c r="R46" s="19">
        <f>IFERROR(IF((IFERROR(IF(P46&gt;1,(O46-Q46)/O46,""),(($G46*0.9)-Q46)/($G46*0.9)))&gt;1%,IFERROR(IF(P46&gt;1,(O46-Q46)/O46,""),(($G46*0.9)-Q46)/($G46*0.9)),""),"")</f>
        <v>0.21713669286484819</v>
      </c>
      <c r="S46" s="86">
        <v>0</v>
      </c>
      <c r="T46" s="87" t="str">
        <f>IFERROR(IF(S46&gt;1,S46*0.9,""),"")</f>
        <v/>
      </c>
      <c r="U46" s="87">
        <v>0</v>
      </c>
      <c r="V46" s="88" t="str">
        <f>IFERROR(IF(U46&gt;1,($H46-U46),""),"")</f>
        <v/>
      </c>
      <c r="W46" s="17" t="str">
        <f>IFERROR(IF((IFERROR(IF(U46&gt;1,(T46-V46)/T46,""),(($G46*0.9)-V46)/($G46*0.9)))&gt;1%,IFERROR(IF(U46&gt;1,(T46-V46)/T46,""),(($G46*0.9)-V46)/($G46*0.9)),""),"")</f>
        <v/>
      </c>
      <c r="X46" s="89">
        <v>0</v>
      </c>
      <c r="Y46" s="90" t="str">
        <f>IFERROR(IF(X46&gt;1,X46*0.9,""),"")</f>
        <v/>
      </c>
      <c r="Z46" s="90">
        <v>0</v>
      </c>
      <c r="AA46" s="91" t="str">
        <f>IFERROR(IF(Z46&gt;1,($H46-Z46),""),"")</f>
        <v/>
      </c>
      <c r="AB46" s="19" t="str">
        <f>IFERROR(IF((IFERROR(IF(Z46&gt;1,(Y46-AA46)/Y46,""),(($G46*0.9)-AA46)/($G46*0.9)))&gt;1%,IFERROR(IF(Z46&gt;1,(Y46-AA46)/Y46,""),(($G46*0.9)-AA46)/($G46*0.9)),""),"")</f>
        <v/>
      </c>
      <c r="AC46" s="86">
        <v>0</v>
      </c>
      <c r="AD46" s="87" t="str">
        <f>IFERROR(IF(AC46&gt;1,AC46*0.9,""),"")</f>
        <v/>
      </c>
      <c r="AE46" s="87">
        <v>0</v>
      </c>
      <c r="AF46" s="88" t="str">
        <f>IFERROR(IF(AE46&gt;1,($H46-AE46),""),"")</f>
        <v/>
      </c>
      <c r="AG46" s="17" t="str">
        <f>IFERROR(IF((IFERROR(IF(AE46&gt;1,(AD46-AF46)/AD46,""),(($G46*0.9)-AF46)/($G46*0.9)))&gt;1%,IFERROR(IF(AE46&gt;1,(AD46-AF46)/AD46,""),(($G46*0.9)-AF46)/($G46*0.9)),""),"")</f>
        <v/>
      </c>
      <c r="AH46" s="89">
        <v>0</v>
      </c>
      <c r="AI46" s="90" t="str">
        <f>IFERROR(IF(AH46&gt;1,AH46*0.9,""),"")</f>
        <v/>
      </c>
      <c r="AJ46" s="90">
        <v>0</v>
      </c>
      <c r="AK46" s="91" t="str">
        <f>IFERROR(IF(AJ46&gt;1,($H46-AJ46),""),"")</f>
        <v/>
      </c>
      <c r="AL46" s="19" t="str">
        <f>IFERROR(IF((IFERROR(IF(AJ46&gt;1,(AI46-AK46)/AI46,""),(($G46*0.9)-AK46)/($G46*0.9)))&gt;1%,IFERROR(IF(AJ46&gt;1,(AI46-AK46)/AI46,""),(($G46*0.9)-AK46)/($G46*0.9)),""),"")</f>
        <v/>
      </c>
      <c r="AM46" s="86">
        <v>0</v>
      </c>
      <c r="AN46" s="87" t="str">
        <f>IFERROR(IF(AM46&gt;1,AM46*0.9,""),"")</f>
        <v/>
      </c>
      <c r="AO46" s="87">
        <v>0</v>
      </c>
      <c r="AP46" s="88" t="str">
        <f>IFERROR(IF(AO46&gt;1,($H46-AO46),""),"")</f>
        <v/>
      </c>
      <c r="AQ46" s="17" t="str">
        <f>IFERROR(IF((IFERROR(IF(AO46&gt;1,(AN46-AP46)/AN46,""),(($G46*0.9)-AP46)/($G46*0.9)))&gt;1%,IFERROR(IF(AO46&gt;1,(AN46-AP46)/AN46,""),(($G46*0.9)-AP46)/($G46*0.9)),""),"")</f>
        <v/>
      </c>
    </row>
    <row r="47" spans="1:43" s="5" customFormat="1" ht="12.75" customHeight="1">
      <c r="A47" s="46" t="s">
        <v>429</v>
      </c>
      <c r="B47" s="36" t="s">
        <v>251</v>
      </c>
      <c r="C47" s="6"/>
      <c r="D47" s="53">
        <v>0.22</v>
      </c>
      <c r="E47" s="7" t="s">
        <v>335</v>
      </c>
      <c r="F47" s="94">
        <v>329</v>
      </c>
      <c r="G47" s="94">
        <v>299</v>
      </c>
      <c r="H47" s="121">
        <v>206</v>
      </c>
      <c r="I47" s="135">
        <v>0</v>
      </c>
      <c r="J47" s="136" t="str">
        <f>IFERROR(IF(I47&gt;1,I47*0.9,""),"")</f>
        <v/>
      </c>
      <c r="K47" s="136">
        <v>0</v>
      </c>
      <c r="L47" s="139" t="str">
        <f>IFERROR(IF(K47&gt;1,($H47-K47),""),"")</f>
        <v/>
      </c>
      <c r="M47" s="15" t="str">
        <f>IFERROR(IF((IFERROR(IF(K47&gt;1,(J47-L47)/J47,""),(($G47*0.9)-L47)/($G47*0.9)))&gt;1%,IFERROR(IF(K47&gt;1,(J47-L47)/J47,""),(($G47*0.9)-L47)/($G47*0.9)),""),"")</f>
        <v/>
      </c>
      <c r="N47" s="137">
        <v>0</v>
      </c>
      <c r="O47" s="138" t="str">
        <f>IFERROR(IF(N47&gt;1,N47*0.9,""),"")</f>
        <v/>
      </c>
      <c r="P47" s="138">
        <v>0</v>
      </c>
      <c r="Q47" s="140" t="str">
        <f>IFERROR(IF(P47&gt;1,($H47-P47),""),"")</f>
        <v/>
      </c>
      <c r="R47" s="20" t="str">
        <f>IFERROR(IF((IFERROR(IF(P47&gt;1,(O47-Q47)/O47,""),(($G47*0.9)-Q47)/($G47*0.9)))&gt;1%,IFERROR(IF(P47&gt;1,(O47-Q47)/O47,""),(($G47*0.9)-Q47)/($G47*0.9)),""),"")</f>
        <v/>
      </c>
      <c r="S47" s="135">
        <v>0</v>
      </c>
      <c r="T47" s="136" t="str">
        <f>IFERROR(IF(S47&gt;1,S47*0.9,""),"")</f>
        <v/>
      </c>
      <c r="U47" s="136">
        <v>0</v>
      </c>
      <c r="V47" s="139" t="str">
        <f>IFERROR(IF(U47&gt;1,($H47-U47),""),"")</f>
        <v/>
      </c>
      <c r="W47" s="15" t="str">
        <f>IFERROR(IF((IFERROR(IF(U47&gt;1,(T47-V47)/T47,""),(($G47*0.9)-V47)/($G47*0.9)))&gt;1%,IFERROR(IF(U47&gt;1,(T47-V47)/T47,""),(($G47*0.9)-V47)/($G47*0.9)),""),"")</f>
        <v/>
      </c>
      <c r="X47" s="137">
        <v>0</v>
      </c>
      <c r="Y47" s="138" t="str">
        <f>IFERROR(IF(X47&gt;1,X47*0.9,""),"")</f>
        <v/>
      </c>
      <c r="Z47" s="138">
        <v>0</v>
      </c>
      <c r="AA47" s="140" t="str">
        <f>IFERROR(IF(Z47&gt;1,($H47-Z47),""),"")</f>
        <v/>
      </c>
      <c r="AB47" s="20" t="str">
        <f>IFERROR(IF((IFERROR(IF(Z47&gt;1,(Y47-AA47)/Y47,""),(($G47*0.9)-AA47)/($G47*0.9)))&gt;1%,IFERROR(IF(Z47&gt;1,(Y47-AA47)/Y47,""),(($G47*0.9)-AA47)/($G47*0.9)),""),"")</f>
        <v/>
      </c>
      <c r="AC47" s="135">
        <v>0</v>
      </c>
      <c r="AD47" s="136" t="str">
        <f>IFERROR(IF(AC47&gt;1,AC47*0.9,""),"")</f>
        <v/>
      </c>
      <c r="AE47" s="136">
        <v>0</v>
      </c>
      <c r="AF47" s="139" t="str">
        <f>IFERROR(IF(AE47&gt;1,($H47-AE47),""),"")</f>
        <v/>
      </c>
      <c r="AG47" s="15" t="str">
        <f>IFERROR(IF((IFERROR(IF(AE47&gt;1,(AD47-AF47)/AD47,""),(($G47*0.9)-AF47)/($G47*0.9)))&gt;1%,IFERROR(IF(AE47&gt;1,(AD47-AF47)/AD47,""),(($G47*0.9)-AF47)/($G47*0.9)),""),"")</f>
        <v/>
      </c>
      <c r="AH47" s="137">
        <v>0</v>
      </c>
      <c r="AI47" s="138" t="str">
        <f>IFERROR(IF(AH47&gt;1,AH47*0.9,""),"")</f>
        <v/>
      </c>
      <c r="AJ47" s="138">
        <v>0</v>
      </c>
      <c r="AK47" s="140" t="str">
        <f>IFERROR(IF(AJ47&gt;1,($H47-AJ47),""),"")</f>
        <v/>
      </c>
      <c r="AL47" s="20" t="str">
        <f>IFERROR(IF((IFERROR(IF(AJ47&gt;1,(AI47-AK47)/AI47,""),(($G47*0.9)-AK47)/($G47*0.9)))&gt;1%,IFERROR(IF(AJ47&gt;1,(AI47-AK47)/AI47,""),(($G47*0.9)-AK47)/($G47*0.9)),""),"")</f>
        <v/>
      </c>
      <c r="AM47" s="135">
        <v>0</v>
      </c>
      <c r="AN47" s="136" t="str">
        <f>IFERROR(IF(AM47&gt;1,AM47*0.9,""),"")</f>
        <v/>
      </c>
      <c r="AO47" s="136">
        <v>0</v>
      </c>
      <c r="AP47" s="139" t="str">
        <f>IFERROR(IF(AO47&gt;1,($H47-AO47),""),"")</f>
        <v/>
      </c>
      <c r="AQ47" s="15" t="str">
        <f>IFERROR(IF((IFERROR(IF(AO47&gt;1,(AN47-AP47)/AN47,""),(($G47*0.9)-AP47)/($G47*0.9)))&gt;1%,IFERROR(IF(AO47&gt;1,(AN47-AP47)/AN47,""),(($G47*0.9)-AP47)/($G47*0.9)),""),"")</f>
        <v/>
      </c>
    </row>
    <row r="48" spans="1:43" s="5" customFormat="1" ht="12.75" customHeight="1" thickBot="1">
      <c r="A48" s="45" t="s">
        <v>428</v>
      </c>
      <c r="B48" s="38" t="s">
        <v>363</v>
      </c>
      <c r="C48" s="9"/>
      <c r="D48" s="52">
        <v>0.22</v>
      </c>
      <c r="E48" s="2" t="s">
        <v>335</v>
      </c>
      <c r="F48" s="93">
        <v>274</v>
      </c>
      <c r="G48" s="93">
        <v>249</v>
      </c>
      <c r="H48" s="125">
        <v>171</v>
      </c>
      <c r="I48" s="86">
        <v>0</v>
      </c>
      <c r="J48" s="87" t="str">
        <f>IFERROR(IF(I48&gt;1,I48*0.9,""),"")</f>
        <v/>
      </c>
      <c r="K48" s="87">
        <v>0</v>
      </c>
      <c r="L48" s="88" t="str">
        <f>IFERROR(IF(K48&gt;1,($H48-K48),""),"")</f>
        <v/>
      </c>
      <c r="M48" s="17" t="str">
        <f>IFERROR(IF((IFERROR(IF(K48&gt;1,(J48-L48)/J48,""),(($G48*0.9)-L48)/($G48*0.9)))&gt;1%,IFERROR(IF(K48&gt;1,(J48-L48)/J48,""),(($G48*0.9)-L48)/($G48*0.9)),""),"")</f>
        <v/>
      </c>
      <c r="N48" s="89">
        <v>0</v>
      </c>
      <c r="O48" s="90" t="str">
        <f>IFERROR(IF(N48&gt;1,N48*0.9,""),"")</f>
        <v/>
      </c>
      <c r="P48" s="90">
        <v>0</v>
      </c>
      <c r="Q48" s="91" t="str">
        <f>IFERROR(IF(P48&gt;1,($H48-P48),""),"")</f>
        <v/>
      </c>
      <c r="R48" s="19" t="str">
        <f>IFERROR(IF((IFERROR(IF(P48&gt;1,(O48-Q48)/O48,""),(($G48*0.9)-Q48)/($G48*0.9)))&gt;1%,IFERROR(IF(P48&gt;1,(O48-Q48)/O48,""),(($G48*0.9)-Q48)/($G48*0.9)),""),"")</f>
        <v/>
      </c>
      <c r="S48" s="86">
        <v>0</v>
      </c>
      <c r="T48" s="87" t="str">
        <f>IFERROR(IF(S48&gt;1,S48*0.9,""),"")</f>
        <v/>
      </c>
      <c r="U48" s="87">
        <v>0</v>
      </c>
      <c r="V48" s="88" t="str">
        <f>IFERROR(IF(U48&gt;1,($H48-U48),""),"")</f>
        <v/>
      </c>
      <c r="W48" s="17" t="str">
        <f>IFERROR(IF((IFERROR(IF(U48&gt;1,(T48-V48)/T48,""),(($G48*0.9)-V48)/($G48*0.9)))&gt;1%,IFERROR(IF(U48&gt;1,(T48-V48)/T48,""),(($G48*0.9)-V48)/($G48*0.9)),""),"")</f>
        <v/>
      </c>
      <c r="X48" s="89">
        <v>0</v>
      </c>
      <c r="Y48" s="90" t="str">
        <f>IFERROR(IF(X48&gt;1,X48*0.9,""),"")</f>
        <v/>
      </c>
      <c r="Z48" s="90">
        <v>0</v>
      </c>
      <c r="AA48" s="91" t="str">
        <f>IFERROR(IF(Z48&gt;1,($H48-Z48),""),"")</f>
        <v/>
      </c>
      <c r="AB48" s="19" t="str">
        <f>IFERROR(IF((IFERROR(IF(Z48&gt;1,(Y48-AA48)/Y48,""),(($G48*0.9)-AA48)/($G48*0.9)))&gt;1%,IFERROR(IF(Z48&gt;1,(Y48-AA48)/Y48,""),(($G48*0.9)-AA48)/($G48*0.9)),""),"")</f>
        <v/>
      </c>
      <c r="AC48" s="86">
        <v>0</v>
      </c>
      <c r="AD48" s="87" t="str">
        <f>IFERROR(IF(AC48&gt;1,AC48*0.9,""),"")</f>
        <v/>
      </c>
      <c r="AE48" s="87">
        <v>0</v>
      </c>
      <c r="AF48" s="88" t="str">
        <f>IFERROR(IF(AE48&gt;1,($H48-AE48),""),"")</f>
        <v/>
      </c>
      <c r="AG48" s="17" t="str">
        <f>IFERROR(IF((IFERROR(IF(AE48&gt;1,(AD48-AF48)/AD48,""),(($G48*0.9)-AF48)/($G48*0.9)))&gt;1%,IFERROR(IF(AE48&gt;1,(AD48-AF48)/AD48,""),(($G48*0.9)-AF48)/($G48*0.9)),""),"")</f>
        <v/>
      </c>
      <c r="AH48" s="89">
        <v>0</v>
      </c>
      <c r="AI48" s="90" t="str">
        <f>IFERROR(IF(AH48&gt;1,AH48*0.9,""),"")</f>
        <v/>
      </c>
      <c r="AJ48" s="90">
        <v>0</v>
      </c>
      <c r="AK48" s="91" t="str">
        <f>IFERROR(IF(AJ48&gt;1,($H48-AJ48),""),"")</f>
        <v/>
      </c>
      <c r="AL48" s="19" t="str">
        <f>IFERROR(IF((IFERROR(IF(AJ48&gt;1,(AI48-AK48)/AI48,""),(($G48*0.9)-AK48)/($G48*0.9)))&gt;1%,IFERROR(IF(AJ48&gt;1,(AI48-AK48)/AI48,""),(($G48*0.9)-AK48)/($G48*0.9)),""),"")</f>
        <v/>
      </c>
      <c r="AM48" s="86">
        <v>0</v>
      </c>
      <c r="AN48" s="87" t="str">
        <f>IFERROR(IF(AM48&gt;1,AM48*0.9,""),"")</f>
        <v/>
      </c>
      <c r="AO48" s="87">
        <v>0</v>
      </c>
      <c r="AP48" s="88" t="str">
        <f>IFERROR(IF(AO48&gt;1,($H48-AO48),""),"")</f>
        <v/>
      </c>
      <c r="AQ48" s="17" t="str">
        <f>IFERROR(IF((IFERROR(IF(AO48&gt;1,(AN48-AP48)/AN48,""),(($G48*0.9)-AP48)/($G48*0.9)))&gt;1%,IFERROR(IF(AO48&gt;1,(AN48-AP48)/AN48,""),(($G48*0.9)-AP48)/($G48*0.9)),""),"")</f>
        <v/>
      </c>
    </row>
  </sheetData>
  <sortState ref="A42:H43">
    <sortCondition ref="A43"/>
  </sortState>
  <conditionalFormatting sqref="B6">
    <cfRule type="containsText" dxfId="77" priority="1534" operator="containsText" text="NEW">
      <formula>NOT(ISERROR(SEARCH("NEW",B6)))</formula>
    </cfRule>
    <cfRule type="containsText" dxfId="76" priority="1535" operator="containsText" text="Coming">
      <formula>NOT(ISERROR(SEARCH("Coming",B6)))</formula>
    </cfRule>
    <cfRule type="containsText" dxfId="75" priority="1536" operator="containsText" text="Phasing Out">
      <formula>NOT(ISERROR(SEARCH("Phasing Out",B6)))</formula>
    </cfRule>
    <cfRule type="containsText" dxfId="74" priority="1537" operator="containsText" text="Disc">
      <formula>NOT(ISERROR(SEARCH("Disc",B6)))</formula>
    </cfRule>
  </conditionalFormatting>
  <conditionalFormatting sqref="B6">
    <cfRule type="containsText" dxfId="73" priority="1533" operator="containsText" text="&quot;Not Avail&quot;">
      <formula>NOT(ISERROR(SEARCH("""Not Avail""",B6)))</formula>
    </cfRule>
  </conditionalFormatting>
  <conditionalFormatting sqref="F21:H1048576 F1:H19 H20">
    <cfRule type="containsText" dxfId="72" priority="470" operator="containsText" text="TBA">
      <formula>NOT(ISERROR(SEARCH("TBA",F1)))</formula>
    </cfRule>
  </conditionalFormatting>
  <conditionalFormatting sqref="H27 H29:H30">
    <cfRule type="containsText" dxfId="71" priority="304" operator="containsText" text="TBA">
      <formula>NOT(ISERROR(SEARCH("TBA",H27)))</formula>
    </cfRule>
  </conditionalFormatting>
  <conditionalFormatting sqref="H28">
    <cfRule type="containsText" dxfId="70" priority="301" operator="containsText" text="TBA">
      <formula>NOT(ISERROR(SEARCH("TBA",H28)))</formula>
    </cfRule>
  </conditionalFormatting>
  <conditionalFormatting sqref="H31">
    <cfRule type="containsText" dxfId="69" priority="298" operator="containsText" text="TBA">
      <formula>NOT(ISERROR(SEARCH("TBA",H31)))</formula>
    </cfRule>
  </conditionalFormatting>
  <conditionalFormatting sqref="C49:C1048576 C37 C21 C25:C32 C35 C1:C16 C41:C46">
    <cfRule type="containsText" dxfId="68" priority="305" operator="containsText" text="Disc">
      <formula>NOT(ISERROR(SEARCH("Disc",C1)))</formula>
    </cfRule>
    <cfRule type="containsText" dxfId="67" priority="306" operator="containsText" text="Phasing">
      <formula>NOT(ISERROR(SEARCH("Phasing",C1)))</formula>
    </cfRule>
    <cfRule type="containsText" dxfId="66" priority="307" operator="containsText" text="EOL">
      <formula>NOT(ISERROR(SEARCH("EOL",C1)))</formula>
    </cfRule>
    <cfRule type="containsText" dxfId="65" priority="308" operator="containsText" text="NEW">
      <formula>NOT(ISERROR(SEARCH("NEW",C1)))</formula>
    </cfRule>
  </conditionalFormatting>
  <conditionalFormatting sqref="H48">
    <cfRule type="containsText" dxfId="64" priority="290" operator="containsText" text="TBA">
      <formula>NOT(ISERROR(SEARCH("TBA",H48)))</formula>
    </cfRule>
  </conditionalFormatting>
  <conditionalFormatting sqref="C48">
    <cfRule type="containsText" dxfId="63" priority="285" operator="containsText" text="Disc">
      <formula>NOT(ISERROR(SEARCH("Disc",C48)))</formula>
    </cfRule>
    <cfRule type="containsText" dxfId="62" priority="286" operator="containsText" text="Phasing">
      <formula>NOT(ISERROR(SEARCH("Phasing",C48)))</formula>
    </cfRule>
    <cfRule type="containsText" dxfId="61" priority="287" operator="containsText" text="EOL">
      <formula>NOT(ISERROR(SEARCH("EOL",C48)))</formula>
    </cfRule>
    <cfRule type="containsText" dxfId="60" priority="288" operator="containsText" text="NEW">
      <formula>NOT(ISERROR(SEARCH("NEW",C48)))</formula>
    </cfRule>
  </conditionalFormatting>
  <conditionalFormatting sqref="H47">
    <cfRule type="containsText" dxfId="59" priority="274" operator="containsText" text="TBA">
      <formula>NOT(ISERROR(SEARCH("TBA",H47)))</formula>
    </cfRule>
  </conditionalFormatting>
  <conditionalFormatting sqref="C47">
    <cfRule type="containsText" dxfId="58" priority="275" operator="containsText" text="Disc">
      <formula>NOT(ISERROR(SEARCH("Disc",C47)))</formula>
    </cfRule>
    <cfRule type="containsText" dxfId="57" priority="276" operator="containsText" text="Phasing">
      <formula>NOT(ISERROR(SEARCH("Phasing",C47)))</formula>
    </cfRule>
    <cfRule type="containsText" dxfId="56" priority="277" operator="containsText" text="EOL">
      <formula>NOT(ISERROR(SEARCH("EOL",C47)))</formula>
    </cfRule>
    <cfRule type="containsText" dxfId="55" priority="278" operator="containsText" text="NEW">
      <formula>NOT(ISERROR(SEARCH("NEW",C47)))</formula>
    </cfRule>
  </conditionalFormatting>
  <conditionalFormatting sqref="H36:H39">
    <cfRule type="containsText" dxfId="54" priority="218" operator="containsText" text="TBA">
      <formula>NOT(ISERROR(SEARCH("TBA",H36)))</formula>
    </cfRule>
  </conditionalFormatting>
  <conditionalFormatting sqref="C36">
    <cfRule type="containsText" dxfId="53" priority="219" operator="containsText" text="Disc">
      <formula>NOT(ISERROR(SEARCH("Disc",C36)))</formula>
    </cfRule>
    <cfRule type="containsText" dxfId="52" priority="220" operator="containsText" text="Phasing">
      <formula>NOT(ISERROR(SEARCH("Phasing",C36)))</formula>
    </cfRule>
    <cfRule type="containsText" dxfId="51" priority="221" operator="containsText" text="EOL">
      <formula>NOT(ISERROR(SEARCH("EOL",C36)))</formula>
    </cfRule>
    <cfRule type="containsText" dxfId="50" priority="222" operator="containsText" text="NEW">
      <formula>NOT(ISERROR(SEARCH("NEW",C36)))</formula>
    </cfRule>
  </conditionalFormatting>
  <conditionalFormatting sqref="H34">
    <cfRule type="containsText" dxfId="49" priority="201" operator="containsText" text="TBA">
      <formula>NOT(ISERROR(SEARCH("TBA",H34)))</formula>
    </cfRule>
  </conditionalFormatting>
  <conditionalFormatting sqref="C34">
    <cfRule type="containsText" dxfId="48" priority="202" operator="containsText" text="Disc">
      <formula>NOT(ISERROR(SEARCH("Disc",C34)))</formula>
    </cfRule>
    <cfRule type="containsText" dxfId="47" priority="203" operator="containsText" text="Phasing">
      <formula>NOT(ISERROR(SEARCH("Phasing",C34)))</formula>
    </cfRule>
    <cfRule type="containsText" dxfId="46" priority="204" operator="containsText" text="EOL">
      <formula>NOT(ISERROR(SEARCH("EOL",C34)))</formula>
    </cfRule>
    <cfRule type="containsText" dxfId="45" priority="205" operator="containsText" text="NEW">
      <formula>NOT(ISERROR(SEARCH("NEW",C34)))</formula>
    </cfRule>
  </conditionalFormatting>
  <conditionalFormatting sqref="H33">
    <cfRule type="containsText" dxfId="44" priority="189" operator="containsText" text="TBA">
      <formula>NOT(ISERROR(SEARCH("TBA",H33)))</formula>
    </cfRule>
  </conditionalFormatting>
  <conditionalFormatting sqref="C33">
    <cfRule type="containsText" dxfId="43" priority="191" operator="containsText" text="Disc">
      <formula>NOT(ISERROR(SEARCH("Disc",C33)))</formula>
    </cfRule>
    <cfRule type="containsText" dxfId="42" priority="192" operator="containsText" text="Phasing">
      <formula>NOT(ISERROR(SEARCH("Phasing",C33)))</formula>
    </cfRule>
    <cfRule type="containsText" dxfId="41" priority="193" operator="containsText" text="EOL">
      <formula>NOT(ISERROR(SEARCH("EOL",C33)))</formula>
    </cfRule>
    <cfRule type="containsText" dxfId="40" priority="194" operator="containsText" text="NEW">
      <formula>NOT(ISERROR(SEARCH("NEW",C33)))</formula>
    </cfRule>
  </conditionalFormatting>
  <conditionalFormatting sqref="C38">
    <cfRule type="containsText" dxfId="39" priority="167" operator="containsText" text="Disc">
      <formula>NOT(ISERROR(SEARCH("Disc",C38)))</formula>
    </cfRule>
    <cfRule type="containsText" dxfId="38" priority="168" operator="containsText" text="Phasing">
      <formula>NOT(ISERROR(SEARCH("Phasing",C38)))</formula>
    </cfRule>
    <cfRule type="containsText" dxfId="37" priority="169" operator="containsText" text="EOL">
      <formula>NOT(ISERROR(SEARCH("EOL",C38)))</formula>
    </cfRule>
    <cfRule type="containsText" dxfId="36" priority="170" operator="containsText" text="NEW">
      <formula>NOT(ISERROR(SEARCH("NEW",C38)))</formula>
    </cfRule>
  </conditionalFormatting>
  <conditionalFormatting sqref="C40">
    <cfRule type="containsText" dxfId="35" priority="134" operator="containsText" text="Disc">
      <formula>NOT(ISERROR(SEARCH("Disc",C40)))</formula>
    </cfRule>
    <cfRule type="containsText" dxfId="34" priority="135" operator="containsText" text="Phasing">
      <formula>NOT(ISERROR(SEARCH("Phasing",C40)))</formula>
    </cfRule>
    <cfRule type="containsText" dxfId="33" priority="136" operator="containsText" text="EOL">
      <formula>NOT(ISERROR(SEARCH("EOL",C40)))</formula>
    </cfRule>
    <cfRule type="containsText" dxfId="32" priority="137" operator="containsText" text="NEW">
      <formula>NOT(ISERROR(SEARCH("NEW",C40)))</formula>
    </cfRule>
  </conditionalFormatting>
  <conditionalFormatting sqref="H17:H19">
    <cfRule type="containsText" dxfId="31" priority="62" operator="containsText" text="TBA">
      <formula>NOT(ISERROR(SEARCH("TBA",H17)))</formula>
    </cfRule>
  </conditionalFormatting>
  <conditionalFormatting sqref="F20:G20">
    <cfRule type="containsText" dxfId="30" priority="56" operator="containsText" text="TBA">
      <formula>NOT(ISERROR(SEARCH("TBA",F20)))</formula>
    </cfRule>
  </conditionalFormatting>
  <conditionalFormatting sqref="C20">
    <cfRule type="containsText" dxfId="29" priority="85" operator="containsText" text="Disc">
      <formula>NOT(ISERROR(SEARCH("Disc",C20)))</formula>
    </cfRule>
    <cfRule type="containsText" dxfId="28" priority="86" operator="containsText" text="Phasing">
      <formula>NOT(ISERROR(SEARCH("Phasing",C20)))</formula>
    </cfRule>
    <cfRule type="containsText" dxfId="27" priority="87" operator="containsText" text="EOL">
      <formula>NOT(ISERROR(SEARCH("EOL",C20)))</formula>
    </cfRule>
    <cfRule type="containsText" dxfId="26" priority="88" operator="containsText" text="NEW">
      <formula>NOT(ISERROR(SEARCH("NEW",C20)))</formula>
    </cfRule>
  </conditionalFormatting>
  <conditionalFormatting sqref="C17:C19">
    <cfRule type="containsText" dxfId="25" priority="64" operator="containsText" text="Disc">
      <formula>NOT(ISERROR(SEARCH("Disc",C17)))</formula>
    </cfRule>
    <cfRule type="containsText" dxfId="24" priority="65" operator="containsText" text="Phasing">
      <formula>NOT(ISERROR(SEARCH("Phasing",C17)))</formula>
    </cfRule>
    <cfRule type="containsText" dxfId="23" priority="66" operator="containsText" text="EOL">
      <formula>NOT(ISERROR(SEARCH("EOL",C17)))</formula>
    </cfRule>
    <cfRule type="containsText" dxfId="22" priority="67" operator="containsText" text="NEW">
      <formula>NOT(ISERROR(SEARCH("NEW",C17)))</formula>
    </cfRule>
  </conditionalFormatting>
  <conditionalFormatting sqref="C24">
    <cfRule type="containsText" dxfId="21" priority="47" operator="containsText" text="Disc">
      <formula>NOT(ISERROR(SEARCH("Disc",C24)))</formula>
    </cfRule>
    <cfRule type="containsText" dxfId="20" priority="48" operator="containsText" text="Phasing">
      <formula>NOT(ISERROR(SEARCH("Phasing",C24)))</formula>
    </cfRule>
    <cfRule type="containsText" dxfId="19" priority="49" operator="containsText" text="EOL">
      <formula>NOT(ISERROR(SEARCH("EOL",C24)))</formula>
    </cfRule>
    <cfRule type="containsText" dxfId="18" priority="50" operator="containsText" text="NEW">
      <formula>NOT(ISERROR(SEARCH("NEW",C24)))</formula>
    </cfRule>
  </conditionalFormatting>
  <conditionalFormatting sqref="H22:H23">
    <cfRule type="containsText" dxfId="17" priority="32" operator="containsText" text="TBA">
      <formula>NOT(ISERROR(SEARCH("TBA",H22)))</formula>
    </cfRule>
  </conditionalFormatting>
  <conditionalFormatting sqref="C23">
    <cfRule type="containsText" dxfId="16" priority="34" operator="containsText" text="Disc">
      <formula>NOT(ISERROR(SEARCH("Disc",C23)))</formula>
    </cfRule>
    <cfRule type="containsText" dxfId="15" priority="35" operator="containsText" text="Phasing">
      <formula>NOT(ISERROR(SEARCH("Phasing",C23)))</formula>
    </cfRule>
    <cfRule type="containsText" dxfId="14" priority="36" operator="containsText" text="EOL">
      <formula>NOT(ISERROR(SEARCH("EOL",C23)))</formula>
    </cfRule>
    <cfRule type="containsText" dxfId="13" priority="37" operator="containsText" text="NEW">
      <formula>NOT(ISERROR(SEARCH("NEW",C23)))</formula>
    </cfRule>
  </conditionalFormatting>
  <conditionalFormatting sqref="C22">
    <cfRule type="containsText" dxfId="12" priority="21" operator="containsText" text="Disc">
      <formula>NOT(ISERROR(SEARCH("Disc",C22)))</formula>
    </cfRule>
    <cfRule type="containsText" dxfId="11" priority="22" operator="containsText" text="Phasing">
      <formula>NOT(ISERROR(SEARCH("Phasing",C22)))</formula>
    </cfRule>
    <cfRule type="containsText" dxfId="10" priority="23" operator="containsText" text="EOL">
      <formula>NOT(ISERROR(SEARCH("EOL",C22)))</formula>
    </cfRule>
    <cfRule type="containsText" dxfId="9" priority="24" operator="containsText" text="NEW">
      <formula>NOT(ISERROR(SEARCH("NEW",C22)))</formula>
    </cfRule>
  </conditionalFormatting>
  <conditionalFormatting sqref="C39">
    <cfRule type="containsText" dxfId="8" priority="11" operator="containsText" text="Disc">
      <formula>NOT(ISERROR(SEARCH("Disc",C39)))</formula>
    </cfRule>
    <cfRule type="containsText" dxfId="7" priority="12" operator="containsText" text="Phasing">
      <formula>NOT(ISERROR(SEARCH("Phasing",C39)))</formula>
    </cfRule>
    <cfRule type="containsText" dxfId="6" priority="13" operator="containsText" text="EOL">
      <formula>NOT(ISERROR(SEARCH("EOL",C39)))</formula>
    </cfRule>
    <cfRule type="containsText" dxfId="5" priority="14" operator="containsText" text="NEW">
      <formula>NOT(ISERROR(SEARCH("NEW",C39)))</formula>
    </cfRule>
  </conditionalFormatting>
  <conditionalFormatting sqref="A6">
    <cfRule type="containsText" dxfId="4" priority="2" operator="containsText" text="NEW">
      <formula>NOT(ISERROR(SEARCH("NEW",A6)))</formula>
    </cfRule>
    <cfRule type="containsText" dxfId="3" priority="3" operator="containsText" text="Coming">
      <formula>NOT(ISERROR(SEARCH("Coming",A6)))</formula>
    </cfRule>
    <cfRule type="containsText" dxfId="2" priority="4" operator="containsText" text="Phasing Out">
      <formula>NOT(ISERROR(SEARCH("Phasing Out",A6)))</formula>
    </cfRule>
    <cfRule type="containsText" dxfId="1" priority="5" operator="containsText" text="Disc">
      <formula>NOT(ISERROR(SEARCH("Disc",A6)))</formula>
    </cfRule>
  </conditionalFormatting>
  <conditionalFormatting sqref="A6">
    <cfRule type="containsText" dxfId="0" priority="1" operator="containsText" text="&quot;Not Avail&quot;">
      <formula>NOT(ISERROR(SEARCH("""Not Avail""",A6)))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Denny Holtzapple</cp:lastModifiedBy>
  <cp:lastPrinted>2018-10-31T14:02:52Z</cp:lastPrinted>
  <dcterms:created xsi:type="dcterms:W3CDTF">2014-12-08T19:30:16Z</dcterms:created>
  <dcterms:modified xsi:type="dcterms:W3CDTF">2018-11-01T21:22:04Z</dcterms:modified>
</cp:coreProperties>
</file>