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PA Data\allshare\PRODUCT MANAGEMENT\Price Lists\USA\Q2 2017\"/>
    </mc:Choice>
  </mc:AlternateContent>
  <bookViews>
    <workbookView xWindow="0" yWindow="0" windowWidth="28740" windowHeight="12975"/>
  </bookViews>
  <sheets>
    <sheet name="DCS USA DEALER" sheetId="1" r:id="rId1"/>
    <sheet name="DCS USA RETAIL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D92" i="1"/>
  <c r="D93" i="1"/>
  <c r="D94" i="1"/>
  <c r="D95" i="1"/>
  <c r="D90" i="1"/>
  <c r="E170" i="4" l="1"/>
  <c r="E169" i="4"/>
  <c r="E168" i="4"/>
  <c r="E167" i="4"/>
  <c r="E166" i="4"/>
  <c r="E165" i="4"/>
  <c r="E164" i="4"/>
  <c r="E163" i="4"/>
  <c r="E162" i="4"/>
  <c r="E154" i="4"/>
  <c r="E153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2" i="4"/>
  <c r="E111" i="4"/>
  <c r="E109" i="4"/>
  <c r="E108" i="4"/>
  <c r="E107" i="4"/>
  <c r="E106" i="4"/>
  <c r="E105" i="4"/>
  <c r="E104" i="4"/>
  <c r="E103" i="4"/>
  <c r="E102" i="4"/>
  <c r="E100" i="4"/>
  <c r="E99" i="4"/>
  <c r="E98" i="4"/>
  <c r="E96" i="4"/>
  <c r="E95" i="4"/>
  <c r="E94" i="4"/>
  <c r="E93" i="4"/>
  <c r="E92" i="4"/>
  <c r="E91" i="4"/>
  <c r="E90" i="4"/>
  <c r="E88" i="4"/>
  <c r="E87" i="4"/>
  <c r="E86" i="4"/>
  <c r="E85" i="4"/>
  <c r="E82" i="4"/>
  <c r="E81" i="4"/>
  <c r="E80" i="4"/>
  <c r="E78" i="4"/>
  <c r="E77" i="4"/>
  <c r="E76" i="4"/>
  <c r="E75" i="4"/>
  <c r="E74" i="4"/>
  <c r="E73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8" i="4"/>
  <c r="E47" i="4"/>
  <c r="E46" i="4"/>
  <c r="E45" i="4"/>
  <c r="E43" i="4"/>
  <c r="E42" i="4"/>
  <c r="E40" i="4"/>
  <c r="E39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F166" i="1" l="1"/>
  <c r="F165" i="1"/>
  <c r="F164" i="1"/>
  <c r="F163" i="1"/>
  <c r="F162" i="1"/>
  <c r="F154" i="1"/>
  <c r="F153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09" i="1"/>
  <c r="F108" i="1"/>
  <c r="F107" i="1"/>
  <c r="F106" i="1"/>
  <c r="F105" i="1"/>
  <c r="F104" i="1"/>
  <c r="F103" i="1"/>
  <c r="F102" i="1"/>
  <c r="F100" i="1"/>
  <c r="F99" i="1"/>
  <c r="F98" i="1"/>
  <c r="F96" i="1"/>
  <c r="F95" i="1"/>
  <c r="F94" i="1"/>
  <c r="F93" i="1"/>
  <c r="F92" i="1"/>
  <c r="F91" i="1"/>
  <c r="F90" i="1"/>
  <c r="F88" i="1"/>
  <c r="F87" i="1"/>
  <c r="F86" i="1"/>
  <c r="F85" i="1"/>
  <c r="F112" i="1"/>
  <c r="F111" i="1"/>
  <c r="F82" i="1"/>
  <c r="F81" i="1"/>
  <c r="F80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8" i="1"/>
  <c r="F47" i="1"/>
  <c r="F46" i="1"/>
  <c r="F45" i="1"/>
  <c r="F43" i="1"/>
  <c r="F42" i="1"/>
  <c r="F40" i="1"/>
  <c r="F3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6" i="1"/>
  <c r="F170" i="1" l="1"/>
  <c r="F169" i="1"/>
  <c r="F168" i="1"/>
  <c r="F167" i="1"/>
</calcChain>
</file>

<file path=xl/sharedStrings.xml><?xml version="1.0" encoding="utf-8"?>
<sst xmlns="http://schemas.openxmlformats.org/spreadsheetml/2006/main" count="665" uniqueCount="303">
  <si>
    <t>Description</t>
  </si>
  <si>
    <t>SKU</t>
  </si>
  <si>
    <t>DEALER</t>
  </si>
  <si>
    <t>UMRP</t>
  </si>
  <si>
    <t>UPC</t>
  </si>
  <si>
    <t>Ranges</t>
  </si>
  <si>
    <t>Wall Ovens</t>
  </si>
  <si>
    <t>Warming Drawers</t>
  </si>
  <si>
    <t>Microwave Ovens</t>
  </si>
  <si>
    <t>MO-24SS-2</t>
  </si>
  <si>
    <t>CMO-24SS-2</t>
  </si>
  <si>
    <t>MOTTK-30-SS</t>
  </si>
  <si>
    <t>CMOTTK -30-SS</t>
  </si>
  <si>
    <t>Cooktops</t>
  </si>
  <si>
    <t>DishDrawer™ Dishwasher</t>
  </si>
  <si>
    <t>DD36STI2</t>
  </si>
  <si>
    <t>RF201ACUSX1</t>
  </si>
  <si>
    <t>RF201ACJSX1</t>
  </si>
  <si>
    <t>RB36S25MKIW</t>
  </si>
  <si>
    <t>RS36A72JC1</t>
  </si>
  <si>
    <t>RS36A72UC1</t>
  </si>
  <si>
    <t>RS36A80JC1</t>
  </si>
  <si>
    <t xml:space="preserve">RS36A80UC1 </t>
  </si>
  <si>
    <t>Ventilation</t>
  </si>
  <si>
    <t>ES-30</t>
  </si>
  <si>
    <t>ES-36</t>
  </si>
  <si>
    <t>VS-30</t>
  </si>
  <si>
    <t>VS-36</t>
  </si>
  <si>
    <t>VS-1236</t>
  </si>
  <si>
    <t>VS-48</t>
  </si>
  <si>
    <t>VDC-630</t>
  </si>
  <si>
    <t>Vent Duct Cover 6X30</t>
  </si>
  <si>
    <t>VDC-1230</t>
  </si>
  <si>
    <t xml:space="preserve">Vent Duct Cover 12X30 </t>
  </si>
  <si>
    <t>VDC-636</t>
  </si>
  <si>
    <t xml:space="preserve">Vent Duct Cover 6X36 </t>
  </si>
  <si>
    <t>VDC-1236</t>
  </si>
  <si>
    <t xml:space="preserve">Vent Duct Cover 12X36 </t>
  </si>
  <si>
    <t>VDC-648</t>
  </si>
  <si>
    <t>Vent Duct Cover 6X48</t>
  </si>
  <si>
    <t>VDC-1248</t>
  </si>
  <si>
    <t xml:space="preserve">Vent Duct Cover 12X48 </t>
  </si>
  <si>
    <t>IR30</t>
  </si>
  <si>
    <t>Infrared Warming Kit for 30" Wall Mount Hoods</t>
  </si>
  <si>
    <t>IR36</t>
  </si>
  <si>
    <t>Infrared Warming Kit for 36" Wall Mount Hoods</t>
  </si>
  <si>
    <t>IR48</t>
  </si>
  <si>
    <t>Infrared Warming Kit for 48" Wall Mount Hoods</t>
  </si>
  <si>
    <t>Backguards</t>
  </si>
  <si>
    <t>Indoor Accessories</t>
  </si>
  <si>
    <t>CW-20</t>
  </si>
  <si>
    <t>Wok Pan</t>
  </si>
  <si>
    <t>WRS</t>
  </si>
  <si>
    <t>Wok Ring</t>
  </si>
  <si>
    <t>Square Bar Handle Accessory Kit</t>
  </si>
  <si>
    <t>AH-R48</t>
  </si>
  <si>
    <t>AH-R36</t>
  </si>
  <si>
    <t>AH-R30</t>
  </si>
  <si>
    <t xml:space="preserve">Freight Policy </t>
  </si>
  <si>
    <t>Over value &lt; $1,000 – Freight recovery $25 per order</t>
  </si>
  <si>
    <t>$1,000.01 - $2,000 – Freight Recovery $40 per order</t>
  </si>
  <si>
    <t>$2,000.01 to $3,000 – Freight Recovery $50 per order</t>
  </si>
  <si>
    <t>$3,000 &amp; above Free</t>
  </si>
  <si>
    <t>RGV2-485GD-N</t>
  </si>
  <si>
    <t>RGV2-485GD-L</t>
  </si>
  <si>
    <t>RGV2-486GD-N</t>
  </si>
  <si>
    <t>RGV2-486GD-L</t>
  </si>
  <si>
    <t>RGV2-486GL-N</t>
  </si>
  <si>
    <t>RGV2-486GL-L</t>
  </si>
  <si>
    <t>RGV2-488-N</t>
  </si>
  <si>
    <t>RGV2-488-L</t>
  </si>
  <si>
    <t>RGV2-364GD-N</t>
  </si>
  <si>
    <t>RGV2-364GD-L</t>
  </si>
  <si>
    <t>RGV2-366-N</t>
  </si>
  <si>
    <t>RGV2-366-L</t>
  </si>
  <si>
    <t>RGV2-304-N</t>
  </si>
  <si>
    <t>RGV2-304-L</t>
  </si>
  <si>
    <t>RDV2-485GD-N</t>
  </si>
  <si>
    <t>RDV2-485GD-L</t>
  </si>
  <si>
    <t>RDV2-486GD-N</t>
  </si>
  <si>
    <t>RDV2-486GD-L</t>
  </si>
  <si>
    <t>RDV2-486GL-N</t>
  </si>
  <si>
    <t>RDV2-486GL-L</t>
  </si>
  <si>
    <t>RDV2-488-N</t>
  </si>
  <si>
    <t>RDV2-488-L</t>
  </si>
  <si>
    <t>RDV2-364GD-N</t>
  </si>
  <si>
    <t>RDV2-364GD-L</t>
  </si>
  <si>
    <t>RDV2-366-N</t>
  </si>
  <si>
    <t>RDV2-366-L</t>
  </si>
  <si>
    <t>RDV2-304-N</t>
  </si>
  <si>
    <t>RDV2-304-L</t>
  </si>
  <si>
    <t>RDV2-305-N</t>
  </si>
  <si>
    <t>RDV2-305-L</t>
  </si>
  <si>
    <t>CPV2-485GD-N</t>
  </si>
  <si>
    <t>CPV2-485GD-L</t>
  </si>
  <si>
    <t>CPV2-486GD-N</t>
  </si>
  <si>
    <t>CPV2-486GD-L</t>
  </si>
  <si>
    <t>CPV2-486GL-N</t>
  </si>
  <si>
    <t>CPV2-486GL-L</t>
  </si>
  <si>
    <t>CPV2-488-N</t>
  </si>
  <si>
    <t>CPV2-488-L</t>
  </si>
  <si>
    <t>CPV2-364GD-N</t>
  </si>
  <si>
    <t>CPV2-364GD-L</t>
  </si>
  <si>
    <t>CPV2-366-N</t>
  </si>
  <si>
    <t>CPV2-366-L</t>
  </si>
  <si>
    <t>CDV2-304-N</t>
  </si>
  <si>
    <t>CDV2-304-L</t>
  </si>
  <si>
    <t>CDV2-365-N</t>
  </si>
  <si>
    <t>CDV2-365-L</t>
  </si>
  <si>
    <t>CPV2-304-N</t>
  </si>
  <si>
    <t>CPV2-304-L</t>
  </si>
  <si>
    <t>CDV2-365H-N</t>
  </si>
  <si>
    <t>CDV2-365H-L</t>
  </si>
  <si>
    <t>CDV2-304H-N</t>
  </si>
  <si>
    <t>CDV2-304H-L</t>
  </si>
  <si>
    <t>WODV2-30</t>
  </si>
  <si>
    <t>WOSV2-30</t>
  </si>
  <si>
    <t>WDV2-30</t>
  </si>
  <si>
    <t>WDVI30</t>
  </si>
  <si>
    <t>AHV2-DD24</t>
  </si>
  <si>
    <t>AHV2-WOWD</t>
  </si>
  <si>
    <t>HD30</t>
  </si>
  <si>
    <t>HD36</t>
  </si>
  <si>
    <t>HBD600I</t>
  </si>
  <si>
    <t>HBD1200E</t>
  </si>
  <si>
    <t>AHV2-RF36DD36</t>
  </si>
  <si>
    <t>AHV2-RF201AC</t>
  </si>
  <si>
    <t>AHV2-RF36A</t>
  </si>
  <si>
    <t>AHV2-RF36W</t>
  </si>
  <si>
    <t>BGCV2-3048</t>
  </si>
  <si>
    <t>BGCV2-1248</t>
  </si>
  <si>
    <t>BGRV2-1230</t>
  </si>
  <si>
    <t>BGRV2-3030</t>
  </si>
  <si>
    <t>BGRV2-3030H</t>
  </si>
  <si>
    <t>BGRV2-3036</t>
  </si>
  <si>
    <t>BGRV2-3036H</t>
  </si>
  <si>
    <t>BGRV2-1248</t>
  </si>
  <si>
    <t>BGRV2-3048</t>
  </si>
  <si>
    <t>BGCV2-1230</t>
  </si>
  <si>
    <t>BGCV2-3030</t>
  </si>
  <si>
    <t>BGCV2-1236</t>
  </si>
  <si>
    <t>BGCV2-3036</t>
  </si>
  <si>
    <t>BRGV2-1236</t>
  </si>
  <si>
    <t>BGRV2-3048H</t>
  </si>
  <si>
    <t xml:space="preserve"> MSRP</t>
  </si>
  <si>
    <t>RB36 and DD36</t>
  </si>
  <si>
    <t>ACCESSORY HANDLE KIT, AHV2RF36DD36, DCS US</t>
  </si>
  <si>
    <t>ACCESSORY HANDLE KIT, AHV2RF201AC, DCS US</t>
  </si>
  <si>
    <t>ACCESSORY HANDLE KIT, AHV2RF36A, DCS US</t>
  </si>
  <si>
    <t>ACCESSORY HANDLE KIT, AHV2RF36W, DCS US</t>
  </si>
  <si>
    <t>RS36W80LJC1</t>
  </si>
  <si>
    <t>RS36W80RJC1</t>
  </si>
  <si>
    <t>RS36W80RUC1</t>
  </si>
  <si>
    <t>RD3680LC</t>
  </si>
  <si>
    <t>RD3680RC</t>
  </si>
  <si>
    <t>RD3680RUC</t>
  </si>
  <si>
    <t>RD3684LC</t>
  </si>
  <si>
    <t>RD3684RC</t>
  </si>
  <si>
    <t>RD3684RUC</t>
  </si>
  <si>
    <t>DD24DV2T7</t>
  </si>
  <si>
    <t>DD24SV2T7</t>
  </si>
  <si>
    <t>RGV2-305-N</t>
  </si>
  <si>
    <t>RGV2-305-L</t>
  </si>
  <si>
    <t>48" Gas Range: 8 burners, DCS US</t>
  </si>
  <si>
    <t>36" Gas Range: 6 burners, DCS US</t>
  </si>
  <si>
    <t>30" Gas Range: 4 burners, DCS US</t>
  </si>
  <si>
    <t>48" Dual Fuel Range: 8 burners, DCS US</t>
  </si>
  <si>
    <t>36" Dual Fuel Range: 6 burners, DCS US</t>
  </si>
  <si>
    <t>30" Dual Fuel Range: 4 burners, DCS US</t>
  </si>
  <si>
    <t>30" Dual Fuel Range: 5 burners, DCS US</t>
  </si>
  <si>
    <t>36" Drop-in Cooktop: 5 burner , DCS US</t>
  </si>
  <si>
    <t>48" Dual Fuel Range: 6 burners w/ grill, DCS US</t>
  </si>
  <si>
    <t>48" Dual Fuel Range: 6 burners w/ griddle, DCS US</t>
  </si>
  <si>
    <t>48" Dual Fuel Range: 5 burners w/ griddle, DCS US</t>
  </si>
  <si>
    <t>36" Dual Fuel Range: 4 burners w/ griddle, DCS US</t>
  </si>
  <si>
    <t>36" Gas Range: 4 burners w/ griddle, DCS US</t>
  </si>
  <si>
    <t>48" Gas Range: 5 burners w/ griddle, DCS US</t>
  </si>
  <si>
    <t>48" Gas Range: 6 burners w/ griddle, DCS, US</t>
  </si>
  <si>
    <t>48" Gas Range: 6 burners w/ griddle, DCS US</t>
  </si>
  <si>
    <t>48" Gas Range: 6 burners w/ grill, DCS US</t>
  </si>
  <si>
    <t>30" Drop-in Cooktop: 4 burner , DCS US</t>
  </si>
  <si>
    <t>36" Drop-in Cooktop: 5 burner halo, DCS US</t>
  </si>
  <si>
    <t>30" Drop-in Cooktop: 4 burner halo, DCS US</t>
  </si>
  <si>
    <t>30" Double Wall Oven, DCS US</t>
  </si>
  <si>
    <t>30" Single Wall Oven, DCS US</t>
  </si>
  <si>
    <t>30" Warming Drawer, DCS US</t>
  </si>
  <si>
    <t>30"  Panel Ready Warming Drawer, DCS US</t>
  </si>
  <si>
    <t>24" Double DishDrawer, DCS US</t>
  </si>
  <si>
    <t>24" Panel Ready Double DishDrawer, DCS US</t>
  </si>
  <si>
    <t>24" Single DishDrawer, DCS US</t>
  </si>
  <si>
    <t>24" Panel Ready Single DishDrawer, DCS US</t>
  </si>
  <si>
    <t>36" Panel Ready Single DishDrawer, DCS US</t>
  </si>
  <si>
    <t>RS36AC</t>
  </si>
  <si>
    <t>CoolDrawer</t>
  </si>
  <si>
    <t>Hickory Strip Apron</t>
  </si>
  <si>
    <t>Duck Brown Apron</t>
  </si>
  <si>
    <t>NA</t>
  </si>
  <si>
    <t>BGCV23036H</t>
  </si>
  <si>
    <t>BGCV23048H</t>
  </si>
  <si>
    <t>BGCV23030H</t>
  </si>
  <si>
    <t>For 30" Pro Cooktops - 12X30 (low)</t>
  </si>
  <si>
    <t>For 30" Pro Cooktops - 30X30 (high)</t>
  </si>
  <si>
    <t>For 36" Pro Cooktops - 12X36 (low)</t>
  </si>
  <si>
    <t>For 36" Pro Cooktops - 30X36 (high)</t>
  </si>
  <si>
    <t>For 48" Pro Cooktops - 12X48 (low)</t>
  </si>
  <si>
    <t>For 48" Pro Cooktops - 30X48 (high)</t>
  </si>
  <si>
    <t>For 30" Ranges - 12X30 (low)</t>
  </si>
  <si>
    <t>For 30" Ranges - 30X30 (high)</t>
  </si>
  <si>
    <t>For 36" Ranges - 12X36 (low)</t>
  </si>
  <si>
    <t>For 36" Ranges - 30X36 (high)</t>
  </si>
  <si>
    <t>For 48" Ranges - 12X48 (low)</t>
  </si>
  <si>
    <t>For 48" Ranges- 30X48 (high)</t>
  </si>
  <si>
    <t>For 36" Ranges with combustable wall - 30X36</t>
  </si>
  <si>
    <t>For 30" Ranges with combustable wall - 30X30</t>
  </si>
  <si>
    <t>For 48" Ranges with combustable wall - 30X48</t>
  </si>
  <si>
    <t>For 36" Pro Cooktops with combustable wall - 30X36</t>
  </si>
  <si>
    <t>For 48" Pro Cooktops with combustable wall - 30X48</t>
  </si>
  <si>
    <t>For 30" Pro Cooktops with combustable wall - 30X30</t>
  </si>
  <si>
    <t>48" Pro Cooktop: 5 burners w/ griddle, DCS US</t>
  </si>
  <si>
    <t>48" Pro Cooktop: 6 burners w/ griddle, DCS US</t>
  </si>
  <si>
    <t>48" Prol Cooktop: 6 burners w/ grill, DCS US</t>
  </si>
  <si>
    <t>48" Pro Cooktop: 6 burners w/ grill, DCS US</t>
  </si>
  <si>
    <t>48" Pro Cooktop: 8 burners, DCS US</t>
  </si>
  <si>
    <t>36" Pro Cooktop: 4 burners with griddle, DCS US</t>
  </si>
  <si>
    <t>36" Pro Cooktop: 6 burners, DCS US</t>
  </si>
  <si>
    <t>30" Pro Cooktop: 4 burners, DCS US</t>
  </si>
  <si>
    <t>36" Wall Mount Hood, 600 CFM, 12" High</t>
  </si>
  <si>
    <t>30" Wall Mount Hood, 600 CFM, 18" High</t>
  </si>
  <si>
    <t>36" Wall Mount Hood, 600 CFM, 18" High</t>
  </si>
  <si>
    <t>48" Wall Mount Hood,1200 CFM, 18" High</t>
  </si>
  <si>
    <t>30" Wall Mount Hood, 600 CFM, 12" High</t>
  </si>
  <si>
    <t>36" Wall Mount Hood,1200 CFM, 18" High</t>
  </si>
  <si>
    <t>RS36WC</t>
  </si>
  <si>
    <t>DD24STI7</t>
  </si>
  <si>
    <t>DD24DTI7</t>
  </si>
  <si>
    <t xml:space="preserve">Model </t>
  </si>
  <si>
    <t>USA DEALER PRICE SHEET</t>
  </si>
  <si>
    <t>AP-CBW</t>
  </si>
  <si>
    <t xml:space="preserve">Dark Walnut Cutting Board </t>
  </si>
  <si>
    <t>Bamboo Cutting Board</t>
  </si>
  <si>
    <t xml:space="preserve">30" Gas Range: 5 burners,  DCS US </t>
  </si>
  <si>
    <t xml:space="preserve">30" Gas Range: 5 burners, DCS US </t>
  </si>
  <si>
    <t>RS80</t>
  </si>
  <si>
    <t>RB36 &amp; DD36</t>
  </si>
  <si>
    <t>20.1 cu ft Counter Depth French Door - Ice &amp; Water</t>
  </si>
  <si>
    <t>20.1 cu ft Counter Depth French Door - Ice Only</t>
  </si>
  <si>
    <t>RF201 Surround Kit</t>
  </si>
  <si>
    <t>Integrated French Door 72" Panel Ready Ice Only</t>
  </si>
  <si>
    <t>Integrated French Door Panels</t>
  </si>
  <si>
    <t>Integrated French Door 80" Panel Ready - Ice Only</t>
  </si>
  <si>
    <t>Integrated French Door 80" I&amp;W</t>
  </si>
  <si>
    <t>Integrated French Door 72" SS Panels</t>
  </si>
  <si>
    <t>Integrated French Door 72" SS I&amp;W Panels</t>
  </si>
  <si>
    <t>Integrated French Door 80" SS Panels</t>
  </si>
  <si>
    <t>Integrated French Door 80" SS I&amp;W Panels</t>
  </si>
  <si>
    <t>Integrated French Door 84" SS Panels</t>
  </si>
  <si>
    <t>Integrated French Door 84" SS I&amp;W Panels</t>
  </si>
  <si>
    <t>Integrated Bottom Mount 80" Panel Ready L Hinge</t>
  </si>
  <si>
    <t>Integrated Bottom Mount 80" Panel Ready R Hinge</t>
  </si>
  <si>
    <t>Integrated Bottom Mount 80" Panel Ready I&amp;W</t>
  </si>
  <si>
    <t>Integrated Bottom Mount 80" SS Door Panel L Hinge</t>
  </si>
  <si>
    <t>Integrated Bottom Mount 80" SS Door Panel R Hinge</t>
  </si>
  <si>
    <t>Integrated Bottom Mount 80" SS Door Panel R Hinge I&amp;W</t>
  </si>
  <si>
    <t>Integrated Bottom Mount 84" SS Door Panel L Hinge</t>
  </si>
  <si>
    <t>Integrated Bottom Mount 84" SS Door Panel R Hinge</t>
  </si>
  <si>
    <t>Integrated Bottom Mount 84" SS Door Panel R Hinge I&amp;W</t>
  </si>
  <si>
    <t>Single Door Bottom Mount Joiner Kit</t>
  </si>
  <si>
    <t>Single Door Bottom Mount Handle Kit</t>
  </si>
  <si>
    <t>ActiveSmart Integrated Panel Ready French Door Handle Kit (Optional)</t>
  </si>
  <si>
    <t>CoolDrawer Refrig</t>
  </si>
  <si>
    <t>CoolDrawer/DishDrawer Stainless Panel</t>
  </si>
  <si>
    <t>Integrated French Door Panel Ready</t>
  </si>
  <si>
    <t>Refrigeration - Freestanding Series</t>
  </si>
  <si>
    <t>Refrigeration - Integrated Series</t>
  </si>
  <si>
    <t>Integrated Single Door Bottom Mount Panel Ready</t>
  </si>
  <si>
    <t>Integrated Single Door Bottom Mount Panels</t>
  </si>
  <si>
    <t>RF201</t>
  </si>
  <si>
    <t>RS36A, RS36W</t>
  </si>
  <si>
    <t>Water filter – Freestanding Refrigerator</t>
  </si>
  <si>
    <t>Water filter - Integrated Refrigerators</t>
  </si>
  <si>
    <t xml:space="preserve">Microwave Traditional </t>
  </si>
  <si>
    <t>Microwave Convection</t>
  </si>
  <si>
    <t>Trim Kit, 30" Convection</t>
  </si>
  <si>
    <t>CoolDrawer/DishDrawer Stainless Panel,  DCS US</t>
  </si>
  <si>
    <t>Integrated French Door 72" Panel Ready - I&amp;W</t>
  </si>
  <si>
    <t xml:space="preserve">Down Draft, 30" Excludes Blower, DCS US         </t>
  </si>
  <si>
    <t xml:space="preserve">Down Draft, 36" Excludes Blower, DCS US         </t>
  </si>
  <si>
    <t>Down Draft Blower Internal, 600 CFM DCS US</t>
  </si>
  <si>
    <t>Down Draft Blower External 1200 CFM, DCS US</t>
  </si>
  <si>
    <t>Accessory Handle, AH-R48, DCS US</t>
  </si>
  <si>
    <t>Accessory Handle, AH-R36, DCS US</t>
  </si>
  <si>
    <t>Accessory Handle, AH-R30, DCS US</t>
  </si>
  <si>
    <t>Accessory Handle, AHV2WOWD, DCS US</t>
  </si>
  <si>
    <t>Accessory Handle, AHV2DD24, DCS US</t>
  </si>
  <si>
    <t>RD3672C</t>
  </si>
  <si>
    <t>RD3672CU</t>
  </si>
  <si>
    <t>RD3680C</t>
  </si>
  <si>
    <t>RD3680CU</t>
  </si>
  <si>
    <t xml:space="preserve">RD3684C </t>
  </si>
  <si>
    <t xml:space="preserve">RD3684CU </t>
  </si>
  <si>
    <t>APA-HS</t>
  </si>
  <si>
    <t>APA-DB</t>
  </si>
  <si>
    <t>AP-CBB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</si>
</sst>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theme="0"/>
      <name val="Calibri Light"/>
      <family val="2"/>
      <scheme val="maj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0" fillId="0" borderId="0"/>
    <xf numFmtId="0" fontId="14" fillId="0" borderId="0"/>
  </cellStyleXfs>
  <cellXfs count="102">
    <xf numFmtId="0" fontId="0" fillId="0" borderId="0" xfId="0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Fill="1" applyAlignment="1"/>
    <xf numFmtId="0" fontId="0" fillId="0" borderId="0" xfId="0"/>
    <xf numFmtId="0" fontId="0" fillId="0" borderId="0" xfId="0"/>
    <xf numFmtId="165" fontId="7" fillId="0" borderId="0" xfId="1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NumberFormat="1" applyFont="1" applyBorder="1" applyAlignment="1"/>
    <xf numFmtId="0" fontId="12" fillId="0" borderId="0" xfId="0" applyNumberFormat="1" applyFont="1" applyBorder="1" applyAlignment="1">
      <alignment horizontal="center"/>
    </xf>
    <xf numFmtId="14" fontId="12" fillId="0" borderId="0" xfId="0" applyNumberFormat="1" applyFont="1" applyFill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" fontId="8" fillId="0" borderId="3" xfId="1" applyNumberFormat="1" applyFont="1" applyFill="1" applyBorder="1" applyAlignment="1">
      <alignment horizontal="center"/>
    </xf>
    <xf numFmtId="165" fontId="8" fillId="0" borderId="3" xfId="1" applyNumberFormat="1" applyFont="1" applyFill="1" applyBorder="1" applyAlignment="1">
      <alignment horizontal="center"/>
    </xf>
    <xf numFmtId="49" fontId="8" fillId="0" borderId="3" xfId="0" applyNumberFormat="1" applyFont="1" applyFill="1" applyBorder="1"/>
    <xf numFmtId="0" fontId="8" fillId="0" borderId="3" xfId="0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0" fontId="7" fillId="0" borderId="3" xfId="2" applyNumberFormat="1" applyFont="1" applyFill="1" applyBorder="1" applyAlignment="1">
      <alignment horizontal="left"/>
    </xf>
    <xf numFmtId="0" fontId="6" fillId="0" borderId="3" xfId="2" applyNumberFormat="1" applyFont="1" applyFill="1" applyBorder="1" applyAlignment="1">
      <alignment horizontal="left"/>
    </xf>
    <xf numFmtId="0" fontId="7" fillId="0" borderId="3" xfId="2" applyNumberFormat="1" applyFont="1" applyFill="1" applyBorder="1" applyAlignment="1">
      <alignment horizontal="center"/>
    </xf>
    <xf numFmtId="165" fontId="6" fillId="0" borderId="3" xfId="2" applyNumberFormat="1" applyFont="1" applyFill="1" applyBorder="1" applyAlignment="1">
      <alignment horizontal="center"/>
    </xf>
    <xf numFmtId="165" fontId="6" fillId="0" borderId="3" xfId="3" applyNumberFormat="1" applyFont="1" applyFill="1" applyBorder="1" applyAlignment="1">
      <alignment horizontal="center"/>
    </xf>
    <xf numFmtId="165" fontId="6" fillId="4" borderId="3" xfId="3" applyNumberFormat="1" applyFont="1" applyFill="1" applyBorder="1" applyAlignment="1">
      <alignment horizontal="center"/>
    </xf>
    <xf numFmtId="1" fontId="6" fillId="4" borderId="3" xfId="1" applyNumberFormat="1" applyFont="1" applyFill="1" applyBorder="1" applyAlignment="1">
      <alignment horizontal="center"/>
    </xf>
    <xf numFmtId="0" fontId="7" fillId="4" borderId="3" xfId="4" applyNumberFormat="1" applyFont="1" applyFill="1" applyBorder="1" applyAlignment="1">
      <alignment horizontal="left"/>
    </xf>
    <xf numFmtId="0" fontId="6" fillId="4" borderId="3" xfId="2" applyNumberFormat="1" applyFont="1" applyFill="1" applyBorder="1" applyAlignment="1">
      <alignment horizontal="left"/>
    </xf>
    <xf numFmtId="0" fontId="6" fillId="4" borderId="3" xfId="4" applyNumberFormat="1" applyFont="1" applyFill="1" applyBorder="1" applyAlignment="1">
      <alignment horizontal="center" vertical="center"/>
    </xf>
    <xf numFmtId="0" fontId="7" fillId="4" borderId="3" xfId="2" applyNumberFormat="1" applyFont="1" applyFill="1" applyBorder="1" applyAlignment="1">
      <alignment horizontal="left"/>
    </xf>
    <xf numFmtId="0" fontId="7" fillId="4" borderId="3" xfId="2" applyNumberFormat="1" applyFont="1" applyFill="1" applyBorder="1" applyAlignment="1">
      <alignment horizontal="center"/>
    </xf>
    <xf numFmtId="165" fontId="6" fillId="4" borderId="3" xfId="2" applyNumberFormat="1" applyFont="1" applyFill="1" applyBorder="1" applyAlignment="1">
      <alignment horizontal="center"/>
    </xf>
    <xf numFmtId="1" fontId="6" fillId="0" borderId="3" xfId="1" applyNumberFormat="1" applyFont="1" applyFill="1" applyBorder="1" applyAlignment="1">
      <alignment horizontal="center"/>
    </xf>
    <xf numFmtId="165" fontId="6" fillId="6" borderId="3" xfId="2" applyNumberFormat="1" applyFont="1" applyFill="1" applyBorder="1" applyAlignment="1">
      <alignment horizontal="center"/>
    </xf>
    <xf numFmtId="165" fontId="6" fillId="6" borderId="3" xfId="3" applyNumberFormat="1" applyFont="1" applyFill="1" applyBorder="1" applyAlignment="1">
      <alignment horizontal="center"/>
    </xf>
    <xf numFmtId="0" fontId="6" fillId="0" borderId="3" xfId="0" applyFont="1" applyFill="1" applyBorder="1" applyAlignment="1"/>
    <xf numFmtId="0" fontId="6" fillId="0" borderId="3" xfId="0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  <xf numFmtId="165" fontId="7" fillId="0" borderId="3" xfId="2" applyNumberFormat="1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3" xfId="2" applyNumberFormat="1" applyFont="1" applyFill="1" applyBorder="1" applyAlignment="1">
      <alignment horizontal="left"/>
    </xf>
    <xf numFmtId="165" fontId="7" fillId="4" borderId="3" xfId="2" applyNumberFormat="1" applyFont="1" applyFill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9" fontId="13" fillId="0" borderId="0" xfId="0" applyNumberFormat="1" applyFont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8" fontId="7" fillId="0" borderId="3" xfId="0" applyNumberFormat="1" applyFont="1" applyFill="1" applyBorder="1" applyAlignment="1">
      <alignment horizontal="center" vertical="center" wrapText="1"/>
    </xf>
    <xf numFmtId="1" fontId="6" fillId="0" borderId="3" xfId="5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9" fillId="7" borderId="3" xfId="2" applyNumberFormat="1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7" fillId="0" borderId="5" xfId="2" applyNumberFormat="1" applyFont="1" applyFill="1" applyBorder="1" applyAlignment="1">
      <alignment horizontal="left"/>
    </xf>
    <xf numFmtId="0" fontId="6" fillId="4" borderId="5" xfId="2" applyNumberFormat="1" applyFont="1" applyFill="1" applyBorder="1" applyAlignment="1">
      <alignment horizontal="left"/>
    </xf>
    <xf numFmtId="0" fontId="7" fillId="4" borderId="6" xfId="2" applyNumberFormat="1" applyFont="1" applyFill="1" applyBorder="1" applyAlignment="1">
      <alignment horizontal="left"/>
    </xf>
    <xf numFmtId="0" fontId="6" fillId="4" borderId="6" xfId="2" applyNumberFormat="1" applyFont="1" applyFill="1" applyBorder="1" applyAlignment="1">
      <alignment horizontal="left"/>
    </xf>
    <xf numFmtId="0" fontId="7" fillId="4" borderId="5" xfId="2" applyNumberFormat="1" applyFont="1" applyFill="1" applyBorder="1" applyAlignment="1">
      <alignment horizontal="left"/>
    </xf>
    <xf numFmtId="0" fontId="7" fillId="0" borderId="6" xfId="2" applyNumberFormat="1" applyFont="1" applyFill="1" applyBorder="1" applyAlignment="1">
      <alignment horizontal="left"/>
    </xf>
    <xf numFmtId="0" fontId="9" fillId="7" borderId="3" xfId="2" applyNumberFormat="1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left"/>
    </xf>
    <xf numFmtId="0" fontId="7" fillId="4" borderId="5" xfId="2" applyNumberFormat="1" applyFont="1" applyFill="1" applyBorder="1" applyAlignment="1">
      <alignment horizontal="center"/>
    </xf>
    <xf numFmtId="165" fontId="7" fillId="4" borderId="5" xfId="2" applyNumberFormat="1" applyFont="1" applyFill="1" applyBorder="1" applyAlignment="1">
      <alignment horizontal="center"/>
    </xf>
    <xf numFmtId="165" fontId="6" fillId="4" borderId="5" xfId="3" applyNumberFormat="1" applyFont="1" applyFill="1" applyBorder="1" applyAlignment="1">
      <alignment horizontal="center"/>
    </xf>
    <xf numFmtId="1" fontId="6" fillId="4" borderId="5" xfId="1" applyNumberFormat="1" applyFont="1" applyFill="1" applyBorder="1" applyAlignment="1">
      <alignment horizontal="center"/>
    </xf>
    <xf numFmtId="0" fontId="7" fillId="4" borderId="6" xfId="2" applyNumberFormat="1" applyFont="1" applyFill="1" applyBorder="1" applyAlignment="1">
      <alignment horizontal="center"/>
    </xf>
    <xf numFmtId="165" fontId="7" fillId="4" borderId="6" xfId="2" applyNumberFormat="1" applyFont="1" applyFill="1" applyBorder="1" applyAlignment="1">
      <alignment horizontal="center"/>
    </xf>
    <xf numFmtId="165" fontId="6" fillId="4" borderId="6" xfId="3" applyNumberFormat="1" applyFont="1" applyFill="1" applyBorder="1" applyAlignment="1">
      <alignment horizontal="center"/>
    </xf>
    <xf numFmtId="1" fontId="6" fillId="4" borderId="6" xfId="1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6" fontId="17" fillId="8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5" fontId="5" fillId="5" borderId="2" xfId="1" applyNumberFormat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6" fillId="7" borderId="8" xfId="0" applyFont="1" applyFill="1" applyBorder="1" applyAlignment="1">
      <alignment horizontal="center"/>
    </xf>
  </cellXfs>
  <cellStyles count="6">
    <cellStyle name="Currency" xfId="1" builtinId="4"/>
    <cellStyle name="Currency 3" xfId="3"/>
    <cellStyle name="Normal" xfId="0" builtinId="0"/>
    <cellStyle name="Normal 2" xfId="2"/>
    <cellStyle name="Normal 2 2" xfId="4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138478</xdr:colOff>
      <xdr:row>0</xdr:row>
      <xdr:rowOff>82204</xdr:rowOff>
    </xdr:from>
    <xdr:to>
      <xdr:col>0</xdr:col>
      <xdr:colOff>1047749</xdr:colOff>
      <xdr:row>2</xdr:row>
      <xdr:rowOff>158513</xdr:rowOff>
    </xdr:to>
    <xdr:pic>
      <xdr:nvPicPr>
        <xdr:cNvPr id="5" name="Picture 4" descr="DCS by Fand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78" y="82204"/>
          <a:ext cx="909271" cy="457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3067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138478</xdr:colOff>
      <xdr:row>0</xdr:row>
      <xdr:rowOff>82204</xdr:rowOff>
    </xdr:from>
    <xdr:to>
      <xdr:col>0</xdr:col>
      <xdr:colOff>1047749</xdr:colOff>
      <xdr:row>2</xdr:row>
      <xdr:rowOff>158513</xdr:rowOff>
    </xdr:to>
    <xdr:pic>
      <xdr:nvPicPr>
        <xdr:cNvPr id="2" name="Picture 1" descr="DCS by Fand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78" y="82204"/>
          <a:ext cx="909271" cy="457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0</xdr:colOff>
      <xdr:row>16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3095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workbookViewId="0">
      <selection activeCell="M28" sqref="M28"/>
    </sheetView>
  </sheetViews>
  <sheetFormatPr defaultRowHeight="15" x14ac:dyDescent="0.25"/>
  <cols>
    <col min="1" max="1" width="25.42578125" customWidth="1"/>
    <col min="2" max="2" width="53.140625" customWidth="1"/>
    <col min="4" max="4" width="12" customWidth="1"/>
    <col min="5" max="5" width="10.5703125" bestFit="1" customWidth="1"/>
    <col min="6" max="6" width="12.42578125" style="14" customWidth="1"/>
    <col min="7" max="7" width="18.42578125" style="26" customWidth="1"/>
  </cols>
  <sheetData>
    <row r="1" spans="1:7" x14ac:dyDescent="0.25">
      <c r="A1" s="15"/>
      <c r="B1" s="16"/>
      <c r="C1" s="17"/>
      <c r="D1" s="17"/>
      <c r="E1" s="21"/>
      <c r="F1" s="21"/>
      <c r="G1" s="24"/>
    </row>
    <row r="2" spans="1:7" x14ac:dyDescent="0.25">
      <c r="A2" s="15"/>
      <c r="B2" s="22" t="s">
        <v>236</v>
      </c>
      <c r="C2" s="17"/>
      <c r="D2" s="17"/>
      <c r="E2" s="18"/>
      <c r="F2" s="19"/>
      <c r="G2" s="23">
        <v>42828</v>
      </c>
    </row>
    <row r="3" spans="1:7" ht="18.75" x14ac:dyDescent="0.3">
      <c r="A3" s="20"/>
      <c r="B3" s="20"/>
      <c r="C3" s="20"/>
      <c r="D3" s="20"/>
      <c r="E3" s="20"/>
      <c r="F3" s="57">
        <v>0.05</v>
      </c>
      <c r="G3" s="25"/>
    </row>
    <row r="4" spans="1:7" x14ac:dyDescent="0.25">
      <c r="A4" s="94" t="s">
        <v>235</v>
      </c>
      <c r="B4" s="95" t="s">
        <v>0</v>
      </c>
      <c r="C4" s="96" t="s">
        <v>1</v>
      </c>
      <c r="D4" s="96" t="s">
        <v>2</v>
      </c>
      <c r="E4" s="97" t="s">
        <v>3</v>
      </c>
      <c r="F4" s="98" t="s">
        <v>144</v>
      </c>
      <c r="G4" s="99" t="s">
        <v>4</v>
      </c>
    </row>
    <row r="5" spans="1:7" x14ac:dyDescent="0.25">
      <c r="A5" s="89"/>
      <c r="B5" s="68" t="s">
        <v>5</v>
      </c>
      <c r="C5" s="66"/>
      <c r="D5" s="66"/>
      <c r="E5" s="66"/>
      <c r="F5" s="66"/>
      <c r="G5" s="91"/>
    </row>
    <row r="6" spans="1:7" x14ac:dyDescent="0.25">
      <c r="A6" s="42" t="s">
        <v>63</v>
      </c>
      <c r="B6" s="40" t="s">
        <v>176</v>
      </c>
      <c r="C6" s="43">
        <v>71204</v>
      </c>
      <c r="D6" s="55">
        <v>6079.0499999999993</v>
      </c>
      <c r="E6" s="37">
        <v>7999</v>
      </c>
      <c r="F6" s="37">
        <f>(E6*$F$3)+E6</f>
        <v>8398.9500000000007</v>
      </c>
      <c r="G6" s="38">
        <v>780405712042</v>
      </c>
    </row>
    <row r="7" spans="1:7" x14ac:dyDescent="0.25">
      <c r="A7" s="42" t="s">
        <v>64</v>
      </c>
      <c r="B7" s="40" t="s">
        <v>176</v>
      </c>
      <c r="C7" s="43">
        <v>71205</v>
      </c>
      <c r="D7" s="55">
        <v>6079.0499999999993</v>
      </c>
      <c r="E7" s="37">
        <v>7999</v>
      </c>
      <c r="F7" s="37">
        <f t="shared" ref="F7:F69" si="0">(E7*$F$3)+E7</f>
        <v>8398.9500000000007</v>
      </c>
      <c r="G7" s="38">
        <v>780405712059</v>
      </c>
    </row>
    <row r="8" spans="1:7" x14ac:dyDescent="0.25">
      <c r="A8" s="42" t="s">
        <v>65</v>
      </c>
      <c r="B8" s="40" t="s">
        <v>177</v>
      </c>
      <c r="C8" s="43">
        <v>71206</v>
      </c>
      <c r="D8" s="55">
        <v>6079.0499999999993</v>
      </c>
      <c r="E8" s="37">
        <v>7999</v>
      </c>
      <c r="F8" s="37">
        <f t="shared" si="0"/>
        <v>8398.9500000000007</v>
      </c>
      <c r="G8" s="38">
        <v>780405712066</v>
      </c>
    </row>
    <row r="9" spans="1:7" x14ac:dyDescent="0.25">
      <c r="A9" s="42" t="s">
        <v>66</v>
      </c>
      <c r="B9" s="40" t="s">
        <v>178</v>
      </c>
      <c r="C9" s="43">
        <v>71207</v>
      </c>
      <c r="D9" s="55">
        <v>6079.0499999999993</v>
      </c>
      <c r="E9" s="37">
        <v>7999</v>
      </c>
      <c r="F9" s="37">
        <f t="shared" si="0"/>
        <v>8398.9500000000007</v>
      </c>
      <c r="G9" s="38">
        <v>780405712073</v>
      </c>
    </row>
    <row r="10" spans="1:7" x14ac:dyDescent="0.25">
      <c r="A10" s="42" t="s">
        <v>67</v>
      </c>
      <c r="B10" s="40" t="s">
        <v>179</v>
      </c>
      <c r="C10" s="43">
        <v>71208</v>
      </c>
      <c r="D10" s="55">
        <v>6079.0499999999993</v>
      </c>
      <c r="E10" s="37">
        <v>7999</v>
      </c>
      <c r="F10" s="37">
        <f t="shared" si="0"/>
        <v>8398.9500000000007</v>
      </c>
      <c r="G10" s="38">
        <v>780405712080</v>
      </c>
    </row>
    <row r="11" spans="1:7" x14ac:dyDescent="0.25">
      <c r="A11" s="42" t="s">
        <v>68</v>
      </c>
      <c r="B11" s="40" t="s">
        <v>179</v>
      </c>
      <c r="C11" s="43">
        <v>71209</v>
      </c>
      <c r="D11" s="55">
        <v>6079.0499999999993</v>
      </c>
      <c r="E11" s="37">
        <v>7999</v>
      </c>
      <c r="F11" s="37">
        <f t="shared" si="0"/>
        <v>8398.9500000000007</v>
      </c>
      <c r="G11" s="38">
        <v>780405712097</v>
      </c>
    </row>
    <row r="12" spans="1:7" x14ac:dyDescent="0.25">
      <c r="A12" s="32" t="s">
        <v>69</v>
      </c>
      <c r="B12" s="40" t="s">
        <v>163</v>
      </c>
      <c r="C12" s="43">
        <v>71210</v>
      </c>
      <c r="D12" s="55">
        <v>5927</v>
      </c>
      <c r="E12" s="37">
        <v>7799</v>
      </c>
      <c r="F12" s="37">
        <f t="shared" si="0"/>
        <v>8188.95</v>
      </c>
      <c r="G12" s="38">
        <v>780405712103</v>
      </c>
    </row>
    <row r="13" spans="1:7" x14ac:dyDescent="0.25">
      <c r="A13" s="32" t="s">
        <v>70</v>
      </c>
      <c r="B13" s="40" t="s">
        <v>163</v>
      </c>
      <c r="C13" s="43">
        <v>71211</v>
      </c>
      <c r="D13" s="55">
        <v>5927</v>
      </c>
      <c r="E13" s="37">
        <v>7799</v>
      </c>
      <c r="F13" s="37">
        <f t="shared" si="0"/>
        <v>8188.95</v>
      </c>
      <c r="G13" s="38">
        <v>780405712110</v>
      </c>
    </row>
    <row r="14" spans="1:7" x14ac:dyDescent="0.25">
      <c r="A14" s="42" t="s">
        <v>71</v>
      </c>
      <c r="B14" s="40" t="s">
        <v>175</v>
      </c>
      <c r="C14" s="43">
        <v>71212</v>
      </c>
      <c r="D14" s="55">
        <v>4787.05</v>
      </c>
      <c r="E14" s="37">
        <v>6299</v>
      </c>
      <c r="F14" s="37">
        <f t="shared" si="0"/>
        <v>6613.95</v>
      </c>
      <c r="G14" s="38">
        <v>780405712127</v>
      </c>
    </row>
    <row r="15" spans="1:7" x14ac:dyDescent="0.25">
      <c r="A15" s="42" t="s">
        <v>72</v>
      </c>
      <c r="B15" s="40" t="s">
        <v>175</v>
      </c>
      <c r="C15" s="43">
        <v>71213</v>
      </c>
      <c r="D15" s="55">
        <v>4787.05</v>
      </c>
      <c r="E15" s="37">
        <v>6299</v>
      </c>
      <c r="F15" s="37">
        <f t="shared" si="0"/>
        <v>6613.95</v>
      </c>
      <c r="G15" s="38">
        <v>780405712134</v>
      </c>
    </row>
    <row r="16" spans="1:7" x14ac:dyDescent="0.25">
      <c r="A16" s="42" t="s">
        <v>73</v>
      </c>
      <c r="B16" s="40" t="s">
        <v>164</v>
      </c>
      <c r="C16" s="43">
        <v>71214</v>
      </c>
      <c r="D16" s="55">
        <v>4179.05</v>
      </c>
      <c r="E16" s="37">
        <v>5499</v>
      </c>
      <c r="F16" s="37">
        <f t="shared" si="0"/>
        <v>5773.95</v>
      </c>
      <c r="G16" s="38">
        <v>780405712141</v>
      </c>
    </row>
    <row r="17" spans="1:7" x14ac:dyDescent="0.25">
      <c r="A17" s="42" t="s">
        <v>74</v>
      </c>
      <c r="B17" s="40" t="s">
        <v>164</v>
      </c>
      <c r="C17" s="43">
        <v>71215</v>
      </c>
      <c r="D17" s="55">
        <v>4179.05</v>
      </c>
      <c r="E17" s="37">
        <v>5499</v>
      </c>
      <c r="F17" s="37">
        <f t="shared" si="0"/>
        <v>5773.95</v>
      </c>
      <c r="G17" s="38">
        <v>780405712158</v>
      </c>
    </row>
    <row r="18" spans="1:7" x14ac:dyDescent="0.25">
      <c r="A18" s="32" t="s">
        <v>75</v>
      </c>
      <c r="B18" s="40" t="s">
        <v>165</v>
      </c>
      <c r="C18" s="43">
        <v>71216</v>
      </c>
      <c r="D18" s="55">
        <v>3039</v>
      </c>
      <c r="E18" s="37">
        <v>3999</v>
      </c>
      <c r="F18" s="37">
        <f t="shared" si="0"/>
        <v>4198.95</v>
      </c>
      <c r="G18" s="38">
        <v>780405712165</v>
      </c>
    </row>
    <row r="19" spans="1:7" x14ac:dyDescent="0.25">
      <c r="A19" s="32" t="s">
        <v>76</v>
      </c>
      <c r="B19" s="40" t="s">
        <v>165</v>
      </c>
      <c r="C19" s="43">
        <v>71217</v>
      </c>
      <c r="D19" s="55">
        <v>3039</v>
      </c>
      <c r="E19" s="37">
        <v>3999</v>
      </c>
      <c r="F19" s="37">
        <f t="shared" si="0"/>
        <v>4198.95</v>
      </c>
      <c r="G19" s="38">
        <v>780405712172</v>
      </c>
    </row>
    <row r="20" spans="1:7" x14ac:dyDescent="0.25">
      <c r="A20" s="32" t="s">
        <v>161</v>
      </c>
      <c r="B20" s="40" t="s">
        <v>240</v>
      </c>
      <c r="C20" s="43">
        <v>71218</v>
      </c>
      <c r="D20" s="55">
        <v>3419</v>
      </c>
      <c r="E20" s="55">
        <v>4499</v>
      </c>
      <c r="F20" s="37">
        <f t="shared" si="0"/>
        <v>4723.95</v>
      </c>
      <c r="G20" s="38">
        <v>780405712547</v>
      </c>
    </row>
    <row r="21" spans="1:7" x14ac:dyDescent="0.25">
      <c r="A21" s="32" t="s">
        <v>162</v>
      </c>
      <c r="B21" s="40" t="s">
        <v>241</v>
      </c>
      <c r="C21" s="43">
        <v>71219</v>
      </c>
      <c r="D21" s="55">
        <v>3419</v>
      </c>
      <c r="E21" s="55">
        <v>4499</v>
      </c>
      <c r="F21" s="37">
        <f t="shared" si="0"/>
        <v>4723.95</v>
      </c>
      <c r="G21" s="38">
        <v>780405712554</v>
      </c>
    </row>
    <row r="22" spans="1:7" x14ac:dyDescent="0.25">
      <c r="A22" s="42" t="s">
        <v>77</v>
      </c>
      <c r="B22" s="40" t="s">
        <v>173</v>
      </c>
      <c r="C22" s="43">
        <v>71220</v>
      </c>
      <c r="D22" s="55">
        <v>7523.0499999999993</v>
      </c>
      <c r="E22" s="37">
        <v>9899</v>
      </c>
      <c r="F22" s="37">
        <f t="shared" si="0"/>
        <v>10393.950000000001</v>
      </c>
      <c r="G22" s="38">
        <v>780405712202</v>
      </c>
    </row>
    <row r="23" spans="1:7" x14ac:dyDescent="0.25">
      <c r="A23" s="42" t="s">
        <v>78</v>
      </c>
      <c r="B23" s="40" t="s">
        <v>173</v>
      </c>
      <c r="C23" s="43">
        <v>71221</v>
      </c>
      <c r="D23" s="55">
        <v>7523.0499999999993</v>
      </c>
      <c r="E23" s="37">
        <v>9899</v>
      </c>
      <c r="F23" s="37">
        <f t="shared" si="0"/>
        <v>10393.950000000001</v>
      </c>
      <c r="G23" s="38">
        <v>780405712219</v>
      </c>
    </row>
    <row r="24" spans="1:7" x14ac:dyDescent="0.25">
      <c r="A24" s="42" t="s">
        <v>79</v>
      </c>
      <c r="B24" s="40" t="s">
        <v>172</v>
      </c>
      <c r="C24" s="43">
        <v>71222</v>
      </c>
      <c r="D24" s="55">
        <v>7371.0499999999993</v>
      </c>
      <c r="E24" s="37">
        <v>9699</v>
      </c>
      <c r="F24" s="37">
        <f t="shared" si="0"/>
        <v>10183.950000000001</v>
      </c>
      <c r="G24" s="38">
        <v>780405712226</v>
      </c>
    </row>
    <row r="25" spans="1:7" x14ac:dyDescent="0.25">
      <c r="A25" s="42" t="s">
        <v>80</v>
      </c>
      <c r="B25" s="40" t="s">
        <v>172</v>
      </c>
      <c r="C25" s="43">
        <v>71223</v>
      </c>
      <c r="D25" s="55">
        <v>7371.0499999999993</v>
      </c>
      <c r="E25" s="37">
        <v>9699</v>
      </c>
      <c r="F25" s="37">
        <f t="shared" si="0"/>
        <v>10183.950000000001</v>
      </c>
      <c r="G25" s="38">
        <v>780405712233</v>
      </c>
    </row>
    <row r="26" spans="1:7" x14ac:dyDescent="0.25">
      <c r="A26" s="42" t="s">
        <v>81</v>
      </c>
      <c r="B26" s="40" t="s">
        <v>171</v>
      </c>
      <c r="C26" s="43">
        <v>71224</v>
      </c>
      <c r="D26" s="55">
        <v>7371.0499999999993</v>
      </c>
      <c r="E26" s="37">
        <v>9699</v>
      </c>
      <c r="F26" s="37">
        <f t="shared" si="0"/>
        <v>10183.950000000001</v>
      </c>
      <c r="G26" s="38">
        <v>780405712240</v>
      </c>
    </row>
    <row r="27" spans="1:7" x14ac:dyDescent="0.25">
      <c r="A27" s="42" t="s">
        <v>82</v>
      </c>
      <c r="B27" s="40" t="s">
        <v>171</v>
      </c>
      <c r="C27" s="43">
        <v>71225</v>
      </c>
      <c r="D27" s="55">
        <v>7371.0499999999993</v>
      </c>
      <c r="E27" s="37">
        <v>9699</v>
      </c>
      <c r="F27" s="37">
        <f t="shared" si="0"/>
        <v>10183.950000000001</v>
      </c>
      <c r="G27" s="38">
        <v>780405712257</v>
      </c>
    </row>
    <row r="28" spans="1:7" x14ac:dyDescent="0.25">
      <c r="A28" s="32" t="s">
        <v>83</v>
      </c>
      <c r="B28" s="40" t="s">
        <v>166</v>
      </c>
      <c r="C28" s="43">
        <v>71226</v>
      </c>
      <c r="D28" s="55">
        <v>7219</v>
      </c>
      <c r="E28" s="37">
        <v>9499</v>
      </c>
      <c r="F28" s="37">
        <f t="shared" si="0"/>
        <v>9973.9500000000007</v>
      </c>
      <c r="G28" s="38">
        <v>780405712264</v>
      </c>
    </row>
    <row r="29" spans="1:7" x14ac:dyDescent="0.25">
      <c r="A29" s="32" t="s">
        <v>84</v>
      </c>
      <c r="B29" s="40" t="s">
        <v>166</v>
      </c>
      <c r="C29" s="43">
        <v>71227</v>
      </c>
      <c r="D29" s="55">
        <v>7219</v>
      </c>
      <c r="E29" s="37">
        <v>9499</v>
      </c>
      <c r="F29" s="37">
        <f t="shared" si="0"/>
        <v>9973.9500000000007</v>
      </c>
      <c r="G29" s="38">
        <v>780405712271</v>
      </c>
    </row>
    <row r="30" spans="1:7" x14ac:dyDescent="0.25">
      <c r="A30" s="32" t="s">
        <v>85</v>
      </c>
      <c r="B30" s="40" t="s">
        <v>174</v>
      </c>
      <c r="C30" s="43">
        <v>71228</v>
      </c>
      <c r="D30" s="55">
        <v>6307.0499999999993</v>
      </c>
      <c r="E30" s="37">
        <v>8299</v>
      </c>
      <c r="F30" s="37">
        <f t="shared" si="0"/>
        <v>8713.9500000000007</v>
      </c>
      <c r="G30" s="38">
        <v>780405712288</v>
      </c>
    </row>
    <row r="31" spans="1:7" x14ac:dyDescent="0.25">
      <c r="A31" s="32" t="s">
        <v>86</v>
      </c>
      <c r="B31" s="40" t="s">
        <v>174</v>
      </c>
      <c r="C31" s="43">
        <v>71229</v>
      </c>
      <c r="D31" s="55">
        <v>6307.0499999999993</v>
      </c>
      <c r="E31" s="37">
        <v>8299</v>
      </c>
      <c r="F31" s="37">
        <f t="shared" si="0"/>
        <v>8713.9500000000007</v>
      </c>
      <c r="G31" s="38">
        <v>780405712295</v>
      </c>
    </row>
    <row r="32" spans="1:7" x14ac:dyDescent="0.25">
      <c r="A32" s="32" t="s">
        <v>87</v>
      </c>
      <c r="B32" s="40" t="s">
        <v>167</v>
      </c>
      <c r="C32" s="43">
        <v>71230</v>
      </c>
      <c r="D32" s="55">
        <v>5623.05</v>
      </c>
      <c r="E32" s="37">
        <v>7399</v>
      </c>
      <c r="F32" s="37">
        <f t="shared" si="0"/>
        <v>7768.95</v>
      </c>
      <c r="G32" s="38">
        <v>780405712301</v>
      </c>
    </row>
    <row r="33" spans="1:7" x14ac:dyDescent="0.25">
      <c r="A33" s="32" t="s">
        <v>88</v>
      </c>
      <c r="B33" s="40" t="s">
        <v>167</v>
      </c>
      <c r="C33" s="43">
        <v>71231</v>
      </c>
      <c r="D33" s="55">
        <v>5623.05</v>
      </c>
      <c r="E33" s="37">
        <v>7399</v>
      </c>
      <c r="F33" s="37">
        <f t="shared" si="0"/>
        <v>7768.95</v>
      </c>
      <c r="G33" s="38">
        <v>780405712318</v>
      </c>
    </row>
    <row r="34" spans="1:7" x14ac:dyDescent="0.25">
      <c r="A34" s="32" t="s">
        <v>89</v>
      </c>
      <c r="B34" s="40" t="s">
        <v>168</v>
      </c>
      <c r="C34" s="43">
        <v>71232</v>
      </c>
      <c r="D34" s="55">
        <v>3799</v>
      </c>
      <c r="E34" s="37">
        <v>4999</v>
      </c>
      <c r="F34" s="37">
        <f t="shared" si="0"/>
        <v>5248.95</v>
      </c>
      <c r="G34" s="38">
        <v>780405712325</v>
      </c>
    </row>
    <row r="35" spans="1:7" x14ac:dyDescent="0.25">
      <c r="A35" s="32" t="s">
        <v>90</v>
      </c>
      <c r="B35" s="40" t="s">
        <v>168</v>
      </c>
      <c r="C35" s="43">
        <v>71233</v>
      </c>
      <c r="D35" s="55">
        <v>3799</v>
      </c>
      <c r="E35" s="37">
        <v>4999</v>
      </c>
      <c r="F35" s="37">
        <f t="shared" si="0"/>
        <v>5248.95</v>
      </c>
      <c r="G35" s="38">
        <v>780405712332</v>
      </c>
    </row>
    <row r="36" spans="1:7" x14ac:dyDescent="0.25">
      <c r="A36" s="32" t="s">
        <v>91</v>
      </c>
      <c r="B36" s="40" t="s">
        <v>169</v>
      </c>
      <c r="C36" s="43">
        <v>71234</v>
      </c>
      <c r="D36" s="55">
        <v>4179</v>
      </c>
      <c r="E36" s="37">
        <v>5499</v>
      </c>
      <c r="F36" s="37">
        <f t="shared" si="0"/>
        <v>5773.95</v>
      </c>
      <c r="G36" s="38">
        <v>780405712349</v>
      </c>
    </row>
    <row r="37" spans="1:7" x14ac:dyDescent="0.25">
      <c r="A37" s="32" t="s">
        <v>92</v>
      </c>
      <c r="B37" s="40" t="s">
        <v>169</v>
      </c>
      <c r="C37" s="43">
        <v>71235</v>
      </c>
      <c r="D37" s="55">
        <v>4179</v>
      </c>
      <c r="E37" s="37">
        <v>5499</v>
      </c>
      <c r="F37" s="37">
        <f t="shared" si="0"/>
        <v>5773.95</v>
      </c>
      <c r="G37" s="38">
        <v>780405712356</v>
      </c>
    </row>
    <row r="38" spans="1:7" x14ac:dyDescent="0.25">
      <c r="A38" s="69"/>
      <c r="B38" s="64" t="s">
        <v>6</v>
      </c>
      <c r="C38" s="64"/>
      <c r="D38" s="64"/>
      <c r="E38" s="64"/>
      <c r="F38" s="64"/>
      <c r="G38" s="64"/>
    </row>
    <row r="39" spans="1:7" x14ac:dyDescent="0.25">
      <c r="A39" s="42" t="s">
        <v>115</v>
      </c>
      <c r="B39" s="40" t="s">
        <v>183</v>
      </c>
      <c r="C39" s="43">
        <v>71164</v>
      </c>
      <c r="D39" s="55">
        <v>3799</v>
      </c>
      <c r="E39" s="37">
        <v>4999</v>
      </c>
      <c r="F39" s="37">
        <f t="shared" si="0"/>
        <v>5248.95</v>
      </c>
      <c r="G39" s="38">
        <v>780405711649</v>
      </c>
    </row>
    <row r="40" spans="1:7" x14ac:dyDescent="0.25">
      <c r="A40" s="42" t="s">
        <v>116</v>
      </c>
      <c r="B40" s="40" t="s">
        <v>184</v>
      </c>
      <c r="C40" s="43">
        <v>71165</v>
      </c>
      <c r="D40" s="55">
        <v>2279</v>
      </c>
      <c r="E40" s="37">
        <v>2999</v>
      </c>
      <c r="F40" s="37">
        <f t="shared" si="0"/>
        <v>3148.95</v>
      </c>
      <c r="G40" s="38">
        <v>780405711656</v>
      </c>
    </row>
    <row r="41" spans="1:7" x14ac:dyDescent="0.25">
      <c r="A41" s="69"/>
      <c r="B41" s="64" t="s">
        <v>7</v>
      </c>
      <c r="C41" s="64"/>
      <c r="D41" s="64"/>
      <c r="E41" s="64"/>
      <c r="F41" s="64"/>
      <c r="G41" s="64"/>
    </row>
    <row r="42" spans="1:7" x14ac:dyDescent="0.25">
      <c r="A42" s="42" t="s">
        <v>117</v>
      </c>
      <c r="B42" s="40" t="s">
        <v>185</v>
      </c>
      <c r="C42" s="43">
        <v>71166</v>
      </c>
      <c r="D42" s="55">
        <v>987.05</v>
      </c>
      <c r="E42" s="37">
        <v>1299</v>
      </c>
      <c r="F42" s="37">
        <f t="shared" si="0"/>
        <v>1363.95</v>
      </c>
      <c r="G42" s="56">
        <v>780405711663</v>
      </c>
    </row>
    <row r="43" spans="1:7" x14ac:dyDescent="0.25">
      <c r="A43" s="42" t="s">
        <v>118</v>
      </c>
      <c r="B43" s="40" t="s">
        <v>186</v>
      </c>
      <c r="C43" s="43">
        <v>71106</v>
      </c>
      <c r="D43" s="55">
        <v>607</v>
      </c>
      <c r="E43" s="37">
        <v>799</v>
      </c>
      <c r="F43" s="37">
        <f t="shared" si="0"/>
        <v>838.95</v>
      </c>
      <c r="G43" s="56">
        <v>780405710994</v>
      </c>
    </row>
    <row r="44" spans="1:7" x14ac:dyDescent="0.25">
      <c r="A44" s="69"/>
      <c r="B44" s="64" t="s">
        <v>8</v>
      </c>
      <c r="C44" s="64"/>
      <c r="D44" s="64"/>
      <c r="E44" s="64"/>
      <c r="F44" s="64"/>
      <c r="G44" s="64"/>
    </row>
    <row r="45" spans="1:7" x14ac:dyDescent="0.25">
      <c r="A45" s="32" t="s">
        <v>9</v>
      </c>
      <c r="B45" s="40" t="s">
        <v>280</v>
      </c>
      <c r="C45" s="34">
        <v>70996</v>
      </c>
      <c r="D45" s="52">
        <v>370</v>
      </c>
      <c r="E45" s="36">
        <v>499</v>
      </c>
      <c r="F45" s="37">
        <f t="shared" si="0"/>
        <v>523.95000000000005</v>
      </c>
      <c r="G45" s="45">
        <v>780405709967</v>
      </c>
    </row>
    <row r="46" spans="1:7" x14ac:dyDescent="0.25">
      <c r="A46" s="32" t="s">
        <v>10</v>
      </c>
      <c r="B46" s="40" t="s">
        <v>281</v>
      </c>
      <c r="C46" s="34">
        <v>70997</v>
      </c>
      <c r="D46" s="52">
        <v>607</v>
      </c>
      <c r="E46" s="36">
        <v>799</v>
      </c>
      <c r="F46" s="37">
        <f t="shared" si="0"/>
        <v>838.95</v>
      </c>
      <c r="G46" s="45">
        <v>780405709974</v>
      </c>
    </row>
    <row r="47" spans="1:7" x14ac:dyDescent="0.25">
      <c r="A47" s="32" t="s">
        <v>11</v>
      </c>
      <c r="B47" s="40" t="s">
        <v>282</v>
      </c>
      <c r="C47" s="34">
        <v>70866</v>
      </c>
      <c r="D47" s="52">
        <v>149.15</v>
      </c>
      <c r="E47" s="36">
        <v>219</v>
      </c>
      <c r="F47" s="37">
        <f t="shared" si="0"/>
        <v>229.95</v>
      </c>
      <c r="G47" s="45">
        <v>780405708663</v>
      </c>
    </row>
    <row r="48" spans="1:7" x14ac:dyDescent="0.25">
      <c r="A48" s="32" t="s">
        <v>12</v>
      </c>
      <c r="B48" s="40" t="s">
        <v>282</v>
      </c>
      <c r="C48" s="34">
        <v>70865</v>
      </c>
      <c r="D48" s="52">
        <v>155.79999999999998</v>
      </c>
      <c r="E48" s="36">
        <v>209</v>
      </c>
      <c r="F48" s="37">
        <f t="shared" si="0"/>
        <v>219.45</v>
      </c>
      <c r="G48" s="45">
        <v>780405708656</v>
      </c>
    </row>
    <row r="49" spans="1:7" x14ac:dyDescent="0.25">
      <c r="A49" s="69"/>
      <c r="B49" s="64" t="s">
        <v>13</v>
      </c>
      <c r="C49" s="64"/>
      <c r="D49" s="64"/>
      <c r="E49" s="64"/>
      <c r="F49" s="64"/>
      <c r="G49" s="64"/>
    </row>
    <row r="50" spans="1:7" x14ac:dyDescent="0.25">
      <c r="A50" s="42" t="s">
        <v>93</v>
      </c>
      <c r="B50" s="40" t="s">
        <v>218</v>
      </c>
      <c r="C50" s="43">
        <v>71236</v>
      </c>
      <c r="D50" s="55">
        <v>2887.0499999999997</v>
      </c>
      <c r="E50" s="37">
        <v>3799</v>
      </c>
      <c r="F50" s="37">
        <f t="shared" si="0"/>
        <v>3988.95</v>
      </c>
      <c r="G50" s="38">
        <v>780405712363</v>
      </c>
    </row>
    <row r="51" spans="1:7" x14ac:dyDescent="0.25">
      <c r="A51" s="42" t="s">
        <v>94</v>
      </c>
      <c r="B51" s="40" t="s">
        <v>218</v>
      </c>
      <c r="C51" s="43">
        <v>71237</v>
      </c>
      <c r="D51" s="55">
        <v>2887.0499999999997</v>
      </c>
      <c r="E51" s="37">
        <v>3799</v>
      </c>
      <c r="F51" s="37">
        <f t="shared" si="0"/>
        <v>3988.95</v>
      </c>
      <c r="G51" s="38">
        <v>780405712370</v>
      </c>
    </row>
    <row r="52" spans="1:7" x14ac:dyDescent="0.25">
      <c r="A52" s="42" t="s">
        <v>95</v>
      </c>
      <c r="B52" s="40" t="s">
        <v>219</v>
      </c>
      <c r="C52" s="43">
        <v>71238</v>
      </c>
      <c r="D52" s="55">
        <v>2659.0499999999997</v>
      </c>
      <c r="E52" s="37">
        <v>3499</v>
      </c>
      <c r="F52" s="37">
        <f t="shared" si="0"/>
        <v>3673.95</v>
      </c>
      <c r="G52" s="38">
        <v>780405712387</v>
      </c>
    </row>
    <row r="53" spans="1:7" x14ac:dyDescent="0.25">
      <c r="A53" s="42" t="s">
        <v>96</v>
      </c>
      <c r="B53" s="40" t="s">
        <v>219</v>
      </c>
      <c r="C53" s="43">
        <v>71239</v>
      </c>
      <c r="D53" s="55">
        <v>2659.0499999999997</v>
      </c>
      <c r="E53" s="37">
        <v>3499</v>
      </c>
      <c r="F53" s="37">
        <f t="shared" si="0"/>
        <v>3673.95</v>
      </c>
      <c r="G53" s="38">
        <v>780405712394</v>
      </c>
    </row>
    <row r="54" spans="1:7" x14ac:dyDescent="0.25">
      <c r="A54" s="42" t="s">
        <v>97</v>
      </c>
      <c r="B54" s="40" t="s">
        <v>220</v>
      </c>
      <c r="C54" s="43">
        <v>71240</v>
      </c>
      <c r="D54" s="55">
        <v>2659.0499999999997</v>
      </c>
      <c r="E54" s="37">
        <v>3499</v>
      </c>
      <c r="F54" s="37">
        <f t="shared" si="0"/>
        <v>3673.95</v>
      </c>
      <c r="G54" s="38">
        <v>780405712400</v>
      </c>
    </row>
    <row r="55" spans="1:7" x14ac:dyDescent="0.25">
      <c r="A55" s="42" t="s">
        <v>98</v>
      </c>
      <c r="B55" s="40" t="s">
        <v>221</v>
      </c>
      <c r="C55" s="43">
        <v>71241</v>
      </c>
      <c r="D55" s="55">
        <v>2659.0499999999997</v>
      </c>
      <c r="E55" s="37">
        <v>3499</v>
      </c>
      <c r="F55" s="37">
        <f t="shared" si="0"/>
        <v>3673.95</v>
      </c>
      <c r="G55" s="38">
        <v>780405712417</v>
      </c>
    </row>
    <row r="56" spans="1:7" x14ac:dyDescent="0.25">
      <c r="A56" s="32" t="s">
        <v>99</v>
      </c>
      <c r="B56" s="40" t="s">
        <v>222</v>
      </c>
      <c r="C56" s="43">
        <v>71242</v>
      </c>
      <c r="D56" s="55">
        <v>2507</v>
      </c>
      <c r="E56" s="37">
        <v>3299</v>
      </c>
      <c r="F56" s="37">
        <f t="shared" si="0"/>
        <v>3463.95</v>
      </c>
      <c r="G56" s="38">
        <v>780405712424</v>
      </c>
    </row>
    <row r="57" spans="1:7" x14ac:dyDescent="0.25">
      <c r="A57" s="32" t="s">
        <v>100</v>
      </c>
      <c r="B57" s="40" t="s">
        <v>222</v>
      </c>
      <c r="C57" s="43">
        <v>71243</v>
      </c>
      <c r="D57" s="55">
        <v>2507</v>
      </c>
      <c r="E57" s="37">
        <v>3299</v>
      </c>
      <c r="F57" s="37">
        <f t="shared" si="0"/>
        <v>3463.95</v>
      </c>
      <c r="G57" s="38">
        <v>780405712431</v>
      </c>
    </row>
    <row r="58" spans="1:7" x14ac:dyDescent="0.25">
      <c r="A58" s="32" t="s">
        <v>101</v>
      </c>
      <c r="B58" s="40" t="s">
        <v>223</v>
      </c>
      <c r="C58" s="43">
        <v>71244</v>
      </c>
      <c r="D58" s="55">
        <v>2355.0499999999997</v>
      </c>
      <c r="E58" s="37">
        <v>3099</v>
      </c>
      <c r="F58" s="37">
        <f t="shared" si="0"/>
        <v>3253.95</v>
      </c>
      <c r="G58" s="38">
        <v>780405712448</v>
      </c>
    </row>
    <row r="59" spans="1:7" x14ac:dyDescent="0.25">
      <c r="A59" s="32" t="s">
        <v>102</v>
      </c>
      <c r="B59" s="40" t="s">
        <v>223</v>
      </c>
      <c r="C59" s="43">
        <v>71245</v>
      </c>
      <c r="D59" s="55">
        <v>2355.0499999999997</v>
      </c>
      <c r="E59" s="37">
        <v>3099</v>
      </c>
      <c r="F59" s="37">
        <f t="shared" si="0"/>
        <v>3253.95</v>
      </c>
      <c r="G59" s="38">
        <v>780405712455</v>
      </c>
    </row>
    <row r="60" spans="1:7" x14ac:dyDescent="0.25">
      <c r="A60" s="32" t="s">
        <v>103</v>
      </c>
      <c r="B60" s="40" t="s">
        <v>224</v>
      </c>
      <c r="C60" s="43">
        <v>71246</v>
      </c>
      <c r="D60" s="55">
        <v>2203.0499999999997</v>
      </c>
      <c r="E60" s="37">
        <v>2899</v>
      </c>
      <c r="F60" s="37">
        <f t="shared" si="0"/>
        <v>3043.95</v>
      </c>
      <c r="G60" s="38">
        <v>780405712462</v>
      </c>
    </row>
    <row r="61" spans="1:7" x14ac:dyDescent="0.25">
      <c r="A61" s="32" t="s">
        <v>104</v>
      </c>
      <c r="B61" s="40" t="s">
        <v>224</v>
      </c>
      <c r="C61" s="43">
        <v>71247</v>
      </c>
      <c r="D61" s="55">
        <v>2203.0499999999997</v>
      </c>
      <c r="E61" s="37">
        <v>2899</v>
      </c>
      <c r="F61" s="37">
        <f t="shared" si="0"/>
        <v>3043.95</v>
      </c>
      <c r="G61" s="38">
        <v>780405712479</v>
      </c>
    </row>
    <row r="62" spans="1:7" x14ac:dyDescent="0.25">
      <c r="A62" s="32" t="s">
        <v>109</v>
      </c>
      <c r="B62" s="40" t="s">
        <v>225</v>
      </c>
      <c r="C62" s="43">
        <v>71269</v>
      </c>
      <c r="D62" s="55">
        <v>1899</v>
      </c>
      <c r="E62" s="37">
        <v>2499</v>
      </c>
      <c r="F62" s="37">
        <f t="shared" si="0"/>
        <v>2623.95</v>
      </c>
      <c r="G62" s="38">
        <v>780405712691</v>
      </c>
    </row>
    <row r="63" spans="1:7" x14ac:dyDescent="0.25">
      <c r="A63" s="32" t="s">
        <v>110</v>
      </c>
      <c r="B63" s="40" t="s">
        <v>225</v>
      </c>
      <c r="C63" s="43">
        <v>71270</v>
      </c>
      <c r="D63" s="55">
        <v>1899</v>
      </c>
      <c r="E63" s="37">
        <v>2499</v>
      </c>
      <c r="F63" s="37">
        <f t="shared" si="0"/>
        <v>2623.95</v>
      </c>
      <c r="G63" s="38">
        <v>780405712707</v>
      </c>
    </row>
    <row r="64" spans="1:7" x14ac:dyDescent="0.25">
      <c r="A64" s="32" t="s">
        <v>107</v>
      </c>
      <c r="B64" s="40" t="s">
        <v>170</v>
      </c>
      <c r="C64" s="43">
        <v>71256</v>
      </c>
      <c r="D64" s="55">
        <v>1063.05</v>
      </c>
      <c r="E64" s="37">
        <v>1399</v>
      </c>
      <c r="F64" s="37">
        <f t="shared" si="0"/>
        <v>1468.95</v>
      </c>
      <c r="G64" s="38">
        <v>780405712561</v>
      </c>
    </row>
    <row r="65" spans="1:7" x14ac:dyDescent="0.25">
      <c r="A65" s="32" t="s">
        <v>108</v>
      </c>
      <c r="B65" s="40" t="s">
        <v>170</v>
      </c>
      <c r="C65" s="43">
        <v>71257</v>
      </c>
      <c r="D65" s="55">
        <v>1063.05</v>
      </c>
      <c r="E65" s="37">
        <v>1399</v>
      </c>
      <c r="F65" s="37">
        <f t="shared" si="0"/>
        <v>1468.95</v>
      </c>
      <c r="G65" s="38">
        <v>780405712578</v>
      </c>
    </row>
    <row r="66" spans="1:7" x14ac:dyDescent="0.25">
      <c r="A66" s="32" t="s">
        <v>105</v>
      </c>
      <c r="B66" s="40" t="s">
        <v>180</v>
      </c>
      <c r="C66" s="43">
        <v>71258</v>
      </c>
      <c r="D66" s="55">
        <v>835.05</v>
      </c>
      <c r="E66" s="37">
        <v>1099</v>
      </c>
      <c r="F66" s="37">
        <f t="shared" si="0"/>
        <v>1153.95</v>
      </c>
      <c r="G66" s="38">
        <v>780405712585</v>
      </c>
    </row>
    <row r="67" spans="1:7" x14ac:dyDescent="0.25">
      <c r="A67" s="32" t="s">
        <v>106</v>
      </c>
      <c r="B67" s="40" t="s">
        <v>180</v>
      </c>
      <c r="C67" s="43">
        <v>71259</v>
      </c>
      <c r="D67" s="55">
        <v>835.05</v>
      </c>
      <c r="E67" s="37">
        <v>1099</v>
      </c>
      <c r="F67" s="37">
        <f t="shared" si="0"/>
        <v>1153.95</v>
      </c>
      <c r="G67" s="38">
        <v>780405712592</v>
      </c>
    </row>
    <row r="68" spans="1:7" x14ac:dyDescent="0.25">
      <c r="A68" s="32" t="s">
        <v>111</v>
      </c>
      <c r="B68" s="40" t="s">
        <v>181</v>
      </c>
      <c r="C68" s="43">
        <v>71260</v>
      </c>
      <c r="D68" s="55">
        <v>1139</v>
      </c>
      <c r="E68" s="37">
        <v>1499</v>
      </c>
      <c r="F68" s="37">
        <f t="shared" si="0"/>
        <v>1573.95</v>
      </c>
      <c r="G68" s="38">
        <v>780405712608</v>
      </c>
    </row>
    <row r="69" spans="1:7" x14ac:dyDescent="0.25">
      <c r="A69" s="32" t="s">
        <v>112</v>
      </c>
      <c r="B69" s="40" t="s">
        <v>181</v>
      </c>
      <c r="C69" s="43">
        <v>71261</v>
      </c>
      <c r="D69" s="55">
        <v>1139</v>
      </c>
      <c r="E69" s="37">
        <v>1499</v>
      </c>
      <c r="F69" s="37">
        <f t="shared" si="0"/>
        <v>1573.95</v>
      </c>
      <c r="G69" s="38">
        <v>780405712615</v>
      </c>
    </row>
    <row r="70" spans="1:7" x14ac:dyDescent="0.25">
      <c r="A70" s="32" t="s">
        <v>113</v>
      </c>
      <c r="B70" s="40" t="s">
        <v>182</v>
      </c>
      <c r="C70" s="43">
        <v>71262</v>
      </c>
      <c r="D70" s="55">
        <v>911</v>
      </c>
      <c r="E70" s="37">
        <v>1199</v>
      </c>
      <c r="F70" s="37">
        <f t="shared" ref="F70:F71" si="1">(E70*$F$3)+E70</f>
        <v>1258.95</v>
      </c>
      <c r="G70" s="38">
        <v>780405712622</v>
      </c>
    </row>
    <row r="71" spans="1:7" x14ac:dyDescent="0.25">
      <c r="A71" s="70" t="s">
        <v>114</v>
      </c>
      <c r="B71" s="71" t="s">
        <v>182</v>
      </c>
      <c r="C71" s="43">
        <v>71263</v>
      </c>
      <c r="D71" s="55">
        <v>911</v>
      </c>
      <c r="E71" s="37">
        <v>1199</v>
      </c>
      <c r="F71" s="37">
        <f t="shared" si="1"/>
        <v>1258.95</v>
      </c>
      <c r="G71" s="56">
        <v>780405712639</v>
      </c>
    </row>
    <row r="72" spans="1:7" x14ac:dyDescent="0.25">
      <c r="A72" s="69"/>
      <c r="B72" s="64" t="s">
        <v>14</v>
      </c>
      <c r="C72" s="64"/>
      <c r="D72" s="64"/>
      <c r="E72" s="64"/>
      <c r="F72" s="64"/>
      <c r="G72" s="64"/>
    </row>
    <row r="73" spans="1:7" x14ac:dyDescent="0.25">
      <c r="A73" s="72" t="s">
        <v>159</v>
      </c>
      <c r="B73" s="73" t="s">
        <v>187</v>
      </c>
      <c r="C73" s="43">
        <v>71265</v>
      </c>
      <c r="D73" s="55">
        <v>1063.05</v>
      </c>
      <c r="E73" s="37">
        <v>1399</v>
      </c>
      <c r="F73" s="37">
        <f t="shared" ref="F73:F78" si="2">(E73*$F$3)+E73</f>
        <v>1468.95</v>
      </c>
      <c r="G73" s="38">
        <v>780405712653</v>
      </c>
    </row>
    <row r="74" spans="1:7" x14ac:dyDescent="0.25">
      <c r="A74" s="42" t="s">
        <v>160</v>
      </c>
      <c r="B74" s="40" t="s">
        <v>189</v>
      </c>
      <c r="C74" s="43">
        <v>71266</v>
      </c>
      <c r="D74" s="55">
        <v>759.05</v>
      </c>
      <c r="E74" s="37">
        <v>999</v>
      </c>
      <c r="F74" s="37">
        <f t="shared" si="2"/>
        <v>1048.95</v>
      </c>
      <c r="G74" s="38">
        <v>780405712660</v>
      </c>
    </row>
    <row r="75" spans="1:7" x14ac:dyDescent="0.25">
      <c r="A75" s="42" t="s">
        <v>234</v>
      </c>
      <c r="B75" s="40" t="s">
        <v>188</v>
      </c>
      <c r="C75" s="43">
        <v>84675</v>
      </c>
      <c r="D75" s="52">
        <v>974</v>
      </c>
      <c r="E75" s="36">
        <v>1299</v>
      </c>
      <c r="F75" s="37">
        <f t="shared" si="2"/>
        <v>1363.95</v>
      </c>
      <c r="G75" s="38">
        <v>822843886227</v>
      </c>
    </row>
    <row r="76" spans="1:7" x14ac:dyDescent="0.25">
      <c r="A76" s="42" t="s">
        <v>233</v>
      </c>
      <c r="B76" s="40" t="s">
        <v>190</v>
      </c>
      <c r="C76" s="43">
        <v>84676</v>
      </c>
      <c r="D76" s="52">
        <v>562</v>
      </c>
      <c r="E76" s="36">
        <v>749</v>
      </c>
      <c r="F76" s="37">
        <f t="shared" si="2"/>
        <v>786.45</v>
      </c>
      <c r="G76" s="38">
        <v>822843886234</v>
      </c>
    </row>
    <row r="77" spans="1:7" x14ac:dyDescent="0.25">
      <c r="A77" s="32" t="s">
        <v>15</v>
      </c>
      <c r="B77" s="40" t="s">
        <v>191</v>
      </c>
      <c r="C77" s="43">
        <v>84700</v>
      </c>
      <c r="D77" s="55">
        <v>786</v>
      </c>
      <c r="E77" s="37">
        <v>1049</v>
      </c>
      <c r="F77" s="37">
        <f t="shared" si="2"/>
        <v>1101.45</v>
      </c>
      <c r="G77" s="56">
        <v>822843886470</v>
      </c>
    </row>
    <row r="78" spans="1:7" x14ac:dyDescent="0.25">
      <c r="A78" s="74" t="s">
        <v>145</v>
      </c>
      <c r="B78" s="71" t="s">
        <v>283</v>
      </c>
      <c r="C78" s="79">
        <v>23991</v>
      </c>
      <c r="D78" s="80">
        <v>227.04999999999998</v>
      </c>
      <c r="E78" s="81">
        <v>299</v>
      </c>
      <c r="F78" s="81">
        <f t="shared" si="2"/>
        <v>313.95</v>
      </c>
      <c r="G78" s="82">
        <v>822843239917</v>
      </c>
    </row>
    <row r="79" spans="1:7" x14ac:dyDescent="0.25">
      <c r="A79" s="89"/>
      <c r="B79" s="66" t="s">
        <v>272</v>
      </c>
      <c r="C79" s="66"/>
      <c r="D79" s="66"/>
      <c r="E79" s="66"/>
      <c r="F79" s="66"/>
      <c r="G79" s="91"/>
    </row>
    <row r="80" spans="1:7" x14ac:dyDescent="0.25">
      <c r="A80" s="75" t="s">
        <v>16</v>
      </c>
      <c r="B80" s="73" t="s">
        <v>244</v>
      </c>
      <c r="C80" s="83">
        <v>24446</v>
      </c>
      <c r="D80" s="84">
        <v>2279.0499999999997</v>
      </c>
      <c r="E80" s="85">
        <v>2999</v>
      </c>
      <c r="F80" s="85">
        <f t="shared" ref="F80:F82" si="3">(E80*$F$3)+E80</f>
        <v>3148.95</v>
      </c>
      <c r="G80" s="86">
        <v>822843244461</v>
      </c>
    </row>
    <row r="81" spans="1:7" x14ac:dyDescent="0.25">
      <c r="A81" s="32" t="s">
        <v>17</v>
      </c>
      <c r="B81" s="73" t="s">
        <v>245</v>
      </c>
      <c r="C81" s="43">
        <v>24447</v>
      </c>
      <c r="D81" s="55">
        <v>2127.0499999999997</v>
      </c>
      <c r="E81" s="37">
        <v>2799</v>
      </c>
      <c r="F81" s="37">
        <f t="shared" si="3"/>
        <v>2938.95</v>
      </c>
      <c r="G81" s="38">
        <v>822843244478</v>
      </c>
    </row>
    <row r="82" spans="1:7" x14ac:dyDescent="0.25">
      <c r="A82" s="42">
        <v>24507</v>
      </c>
      <c r="B82" s="40" t="s">
        <v>246</v>
      </c>
      <c r="C82" s="43">
        <v>24507</v>
      </c>
      <c r="D82" s="55">
        <v>211.85</v>
      </c>
      <c r="E82" s="37">
        <v>279</v>
      </c>
      <c r="F82" s="37">
        <f t="shared" si="3"/>
        <v>292.95</v>
      </c>
      <c r="G82" s="38">
        <v>822842245070</v>
      </c>
    </row>
    <row r="83" spans="1:7" s="12" customFormat="1" x14ac:dyDescent="0.25">
      <c r="A83" s="100"/>
      <c r="B83" s="65" t="s">
        <v>273</v>
      </c>
      <c r="C83" s="65"/>
      <c r="D83" s="65"/>
      <c r="E83" s="65"/>
      <c r="F83" s="65"/>
      <c r="G83" s="87"/>
    </row>
    <row r="84" spans="1:7" x14ac:dyDescent="0.25">
      <c r="A84" s="76"/>
      <c r="B84" s="62" t="s">
        <v>271</v>
      </c>
      <c r="C84" s="67"/>
      <c r="D84" s="67"/>
      <c r="E84" s="67"/>
      <c r="F84" s="67"/>
      <c r="G84" s="101"/>
    </row>
    <row r="85" spans="1:7" x14ac:dyDescent="0.25">
      <c r="A85" s="32" t="s">
        <v>19</v>
      </c>
      <c r="B85" s="40" t="s">
        <v>247</v>
      </c>
      <c r="C85" s="43">
        <v>24339</v>
      </c>
      <c r="D85" s="55">
        <v>2963.0499999999997</v>
      </c>
      <c r="E85" s="37">
        <v>3899</v>
      </c>
      <c r="F85" s="37">
        <f t="shared" ref="F85:F96" si="4">(E85*$F$3)+E85</f>
        <v>4093.95</v>
      </c>
      <c r="G85" s="38">
        <v>822843243396</v>
      </c>
    </row>
    <row r="86" spans="1:7" x14ac:dyDescent="0.25">
      <c r="A86" s="32" t="s">
        <v>20</v>
      </c>
      <c r="B86" s="40" t="s">
        <v>284</v>
      </c>
      <c r="C86" s="43">
        <v>24340</v>
      </c>
      <c r="D86" s="55">
        <v>3115.0499999999997</v>
      </c>
      <c r="E86" s="37">
        <v>4099</v>
      </c>
      <c r="F86" s="37">
        <f t="shared" si="4"/>
        <v>4303.95</v>
      </c>
      <c r="G86" s="38">
        <v>822843243402</v>
      </c>
    </row>
    <row r="87" spans="1:7" x14ac:dyDescent="0.25">
      <c r="A87" s="32" t="s">
        <v>21</v>
      </c>
      <c r="B87" s="40" t="s">
        <v>249</v>
      </c>
      <c r="C87" s="43">
        <v>24302</v>
      </c>
      <c r="D87" s="55">
        <v>4103.05</v>
      </c>
      <c r="E87" s="37">
        <v>5399</v>
      </c>
      <c r="F87" s="37">
        <f t="shared" si="4"/>
        <v>5668.95</v>
      </c>
      <c r="G87" s="38">
        <v>822843243020</v>
      </c>
    </row>
    <row r="88" spans="1:7" x14ac:dyDescent="0.25">
      <c r="A88" s="32" t="s">
        <v>22</v>
      </c>
      <c r="B88" s="40" t="s">
        <v>250</v>
      </c>
      <c r="C88" s="43">
        <v>24303</v>
      </c>
      <c r="D88" s="55">
        <v>4179.05</v>
      </c>
      <c r="E88" s="37">
        <v>5499</v>
      </c>
      <c r="F88" s="37">
        <f t="shared" si="4"/>
        <v>5773.95</v>
      </c>
      <c r="G88" s="38">
        <v>822843243037</v>
      </c>
    </row>
    <row r="89" spans="1:7" s="12" customFormat="1" x14ac:dyDescent="0.25">
      <c r="A89" s="76"/>
      <c r="B89" s="62" t="s">
        <v>248</v>
      </c>
      <c r="C89" s="67"/>
      <c r="D89" s="67"/>
      <c r="E89" s="67"/>
      <c r="F89" s="67"/>
      <c r="G89" s="101"/>
    </row>
    <row r="90" spans="1:7" x14ac:dyDescent="0.25">
      <c r="A90" s="32" t="s">
        <v>294</v>
      </c>
      <c r="B90" s="40" t="s">
        <v>251</v>
      </c>
      <c r="C90" s="43">
        <v>24343</v>
      </c>
      <c r="D90" s="55">
        <f>E90*0.76</f>
        <v>380</v>
      </c>
      <c r="E90" s="88">
        <v>500</v>
      </c>
      <c r="F90" s="37">
        <f t="shared" si="4"/>
        <v>525</v>
      </c>
      <c r="G90" s="38">
        <v>822843243433</v>
      </c>
    </row>
    <row r="91" spans="1:7" x14ac:dyDescent="0.25">
      <c r="A91" s="32" t="s">
        <v>295</v>
      </c>
      <c r="B91" s="40" t="s">
        <v>252</v>
      </c>
      <c r="C91" s="43">
        <v>24344</v>
      </c>
      <c r="D91" s="55">
        <f t="shared" ref="D91:D95" si="5">E91*0.76</f>
        <v>456</v>
      </c>
      <c r="E91" s="88">
        <v>600</v>
      </c>
      <c r="F91" s="37">
        <f t="shared" si="4"/>
        <v>630</v>
      </c>
      <c r="G91" s="38">
        <v>822843243440</v>
      </c>
    </row>
    <row r="92" spans="1:7" x14ac:dyDescent="0.25">
      <c r="A92" s="32" t="s">
        <v>296</v>
      </c>
      <c r="B92" s="40" t="s">
        <v>253</v>
      </c>
      <c r="C92" s="43">
        <v>24308</v>
      </c>
      <c r="D92" s="55">
        <f t="shared" si="5"/>
        <v>608</v>
      </c>
      <c r="E92" s="88">
        <v>800</v>
      </c>
      <c r="F92" s="37">
        <f t="shared" si="4"/>
        <v>840</v>
      </c>
      <c r="G92" s="38">
        <v>822843243082</v>
      </c>
    </row>
    <row r="93" spans="1:7" x14ac:dyDescent="0.25">
      <c r="A93" s="32" t="s">
        <v>297</v>
      </c>
      <c r="B93" s="40" t="s">
        <v>254</v>
      </c>
      <c r="C93" s="43">
        <v>24309</v>
      </c>
      <c r="D93" s="55">
        <f t="shared" si="5"/>
        <v>760</v>
      </c>
      <c r="E93" s="88">
        <v>1000</v>
      </c>
      <c r="F93" s="37">
        <f t="shared" si="4"/>
        <v>1050</v>
      </c>
      <c r="G93" s="38">
        <v>822843243099</v>
      </c>
    </row>
    <row r="94" spans="1:7" x14ac:dyDescent="0.25">
      <c r="A94" s="32" t="s">
        <v>298</v>
      </c>
      <c r="B94" s="40" t="s">
        <v>255</v>
      </c>
      <c r="C94" s="43">
        <v>24347</v>
      </c>
      <c r="D94" s="55">
        <f t="shared" si="5"/>
        <v>608</v>
      </c>
      <c r="E94" s="88">
        <v>800</v>
      </c>
      <c r="F94" s="37">
        <f t="shared" si="4"/>
        <v>840</v>
      </c>
      <c r="G94" s="38">
        <v>822843243471</v>
      </c>
    </row>
    <row r="95" spans="1:7" x14ac:dyDescent="0.25">
      <c r="A95" s="32" t="s">
        <v>299</v>
      </c>
      <c r="B95" s="40" t="s">
        <v>256</v>
      </c>
      <c r="C95" s="43">
        <v>24348</v>
      </c>
      <c r="D95" s="55">
        <f t="shared" si="5"/>
        <v>760</v>
      </c>
      <c r="E95" s="88">
        <v>1000</v>
      </c>
      <c r="F95" s="37">
        <f t="shared" si="4"/>
        <v>1050</v>
      </c>
      <c r="G95" s="38">
        <v>822843243488</v>
      </c>
    </row>
    <row r="96" spans="1:7" x14ac:dyDescent="0.25">
      <c r="A96" s="32" t="s">
        <v>192</v>
      </c>
      <c r="B96" s="40" t="s">
        <v>268</v>
      </c>
      <c r="C96" s="43">
        <v>24625</v>
      </c>
      <c r="D96" s="84">
        <v>189.04999999999998</v>
      </c>
      <c r="E96" s="85">
        <v>249</v>
      </c>
      <c r="F96" s="85">
        <f t="shared" si="4"/>
        <v>261.45</v>
      </c>
      <c r="G96" s="38">
        <v>822843246250</v>
      </c>
    </row>
    <row r="97" spans="1:7" x14ac:dyDescent="0.25">
      <c r="A97" s="76"/>
      <c r="B97" s="62" t="s">
        <v>274</v>
      </c>
      <c r="C97" s="67"/>
      <c r="D97" s="67"/>
      <c r="E97" s="67"/>
      <c r="F97" s="67"/>
      <c r="G97" s="101"/>
    </row>
    <row r="98" spans="1:7" x14ac:dyDescent="0.25">
      <c r="A98" s="32" t="s">
        <v>150</v>
      </c>
      <c r="B98" s="40" t="s">
        <v>257</v>
      </c>
      <c r="C98" s="43">
        <v>24389</v>
      </c>
      <c r="D98" s="55">
        <v>4103</v>
      </c>
      <c r="E98" s="37">
        <v>5399</v>
      </c>
      <c r="F98" s="37">
        <f t="shared" ref="F98:F109" si="6">(E98*$F$3)+E98</f>
        <v>5668.95</v>
      </c>
      <c r="G98" s="38">
        <v>822843243891</v>
      </c>
    </row>
    <row r="99" spans="1:7" x14ac:dyDescent="0.25">
      <c r="A99" s="32" t="s">
        <v>151</v>
      </c>
      <c r="B99" s="40" t="s">
        <v>258</v>
      </c>
      <c r="C99" s="43">
        <v>24390</v>
      </c>
      <c r="D99" s="55">
        <v>4103</v>
      </c>
      <c r="E99" s="37">
        <v>5399</v>
      </c>
      <c r="F99" s="37">
        <f t="shared" si="6"/>
        <v>5668.95</v>
      </c>
      <c r="G99" s="38">
        <v>822843243907</v>
      </c>
    </row>
    <row r="100" spans="1:7" x14ac:dyDescent="0.25">
      <c r="A100" s="32" t="s">
        <v>152</v>
      </c>
      <c r="B100" s="40" t="s">
        <v>259</v>
      </c>
      <c r="C100" s="43">
        <v>24391</v>
      </c>
      <c r="D100" s="55">
        <v>4179</v>
      </c>
      <c r="E100" s="37">
        <v>5499</v>
      </c>
      <c r="F100" s="37">
        <f t="shared" si="6"/>
        <v>5773.95</v>
      </c>
      <c r="G100" s="38">
        <v>822843243914</v>
      </c>
    </row>
    <row r="101" spans="1:7" s="12" customFormat="1" x14ac:dyDescent="0.25">
      <c r="A101" s="76"/>
      <c r="B101" s="62" t="s">
        <v>275</v>
      </c>
      <c r="C101" s="67"/>
      <c r="D101" s="67"/>
      <c r="E101" s="67"/>
      <c r="F101" s="67"/>
      <c r="G101" s="101"/>
    </row>
    <row r="102" spans="1:7" x14ac:dyDescent="0.25">
      <c r="A102" s="32" t="s">
        <v>153</v>
      </c>
      <c r="B102" s="40" t="s">
        <v>260</v>
      </c>
      <c r="C102" s="43">
        <v>24633</v>
      </c>
      <c r="D102" s="55">
        <v>456</v>
      </c>
      <c r="E102" s="37">
        <v>600</v>
      </c>
      <c r="F102" s="37">
        <f t="shared" si="6"/>
        <v>630</v>
      </c>
      <c r="G102" s="38">
        <v>822843246335</v>
      </c>
    </row>
    <row r="103" spans="1:7" x14ac:dyDescent="0.25">
      <c r="A103" s="32" t="s">
        <v>154</v>
      </c>
      <c r="B103" s="40" t="s">
        <v>261</v>
      </c>
      <c r="C103" s="43">
        <v>24634</v>
      </c>
      <c r="D103" s="55">
        <v>456</v>
      </c>
      <c r="E103" s="37">
        <v>600</v>
      </c>
      <c r="F103" s="37">
        <f t="shared" si="6"/>
        <v>630</v>
      </c>
      <c r="G103" s="38">
        <v>822843246342</v>
      </c>
    </row>
    <row r="104" spans="1:7" x14ac:dyDescent="0.25">
      <c r="A104" s="32" t="s">
        <v>155</v>
      </c>
      <c r="B104" s="40" t="s">
        <v>262</v>
      </c>
      <c r="C104" s="43">
        <v>24635</v>
      </c>
      <c r="D104" s="55">
        <v>608</v>
      </c>
      <c r="E104" s="37">
        <v>800</v>
      </c>
      <c r="F104" s="37">
        <f t="shared" si="6"/>
        <v>840</v>
      </c>
      <c r="G104" s="38">
        <v>822843246359</v>
      </c>
    </row>
    <row r="105" spans="1:7" x14ac:dyDescent="0.25">
      <c r="A105" s="32" t="s">
        <v>156</v>
      </c>
      <c r="B105" s="40" t="s">
        <v>263</v>
      </c>
      <c r="C105" s="43">
        <v>24636</v>
      </c>
      <c r="D105" s="55">
        <v>456</v>
      </c>
      <c r="E105" s="37">
        <v>600</v>
      </c>
      <c r="F105" s="37">
        <f t="shared" si="6"/>
        <v>630</v>
      </c>
      <c r="G105" s="38">
        <v>822843246366</v>
      </c>
    </row>
    <row r="106" spans="1:7" x14ac:dyDescent="0.25">
      <c r="A106" s="32" t="s">
        <v>157</v>
      </c>
      <c r="B106" s="40" t="s">
        <v>264</v>
      </c>
      <c r="C106" s="43">
        <v>24637</v>
      </c>
      <c r="D106" s="55">
        <v>456</v>
      </c>
      <c r="E106" s="37">
        <v>600</v>
      </c>
      <c r="F106" s="37">
        <f t="shared" si="6"/>
        <v>630</v>
      </c>
      <c r="G106" s="38">
        <v>822843246373</v>
      </c>
    </row>
    <row r="107" spans="1:7" s="12" customFormat="1" x14ac:dyDescent="0.25">
      <c r="A107" s="32" t="s">
        <v>158</v>
      </c>
      <c r="B107" s="40" t="s">
        <v>265</v>
      </c>
      <c r="C107" s="43">
        <v>24638</v>
      </c>
      <c r="D107" s="55">
        <v>608</v>
      </c>
      <c r="E107" s="37">
        <v>800</v>
      </c>
      <c r="F107" s="37">
        <f t="shared" si="6"/>
        <v>840</v>
      </c>
      <c r="G107" s="38">
        <v>822843246380</v>
      </c>
    </row>
    <row r="108" spans="1:7" x14ac:dyDescent="0.25">
      <c r="A108" s="32" t="s">
        <v>232</v>
      </c>
      <c r="B108" s="40" t="s">
        <v>267</v>
      </c>
      <c r="C108" s="43">
        <v>24640</v>
      </c>
      <c r="D108" s="55">
        <v>187</v>
      </c>
      <c r="E108" s="37">
        <v>249</v>
      </c>
      <c r="F108" s="37">
        <f t="shared" si="6"/>
        <v>261.45</v>
      </c>
      <c r="G108" s="56">
        <v>822843246403</v>
      </c>
    </row>
    <row r="109" spans="1:7" x14ac:dyDescent="0.25">
      <c r="A109" s="32" t="s">
        <v>242</v>
      </c>
      <c r="B109" s="40" t="s">
        <v>266</v>
      </c>
      <c r="C109" s="43">
        <v>24641</v>
      </c>
      <c r="D109" s="55">
        <v>187</v>
      </c>
      <c r="E109" s="37">
        <v>249</v>
      </c>
      <c r="F109" s="37">
        <f t="shared" si="6"/>
        <v>261.45</v>
      </c>
      <c r="G109" s="56">
        <v>822843246410</v>
      </c>
    </row>
    <row r="110" spans="1:7" s="12" customFormat="1" x14ac:dyDescent="0.25">
      <c r="A110" s="62"/>
      <c r="B110" s="62" t="s">
        <v>193</v>
      </c>
      <c r="C110" s="63"/>
      <c r="D110" s="63"/>
      <c r="E110" s="63"/>
      <c r="F110" s="63"/>
      <c r="G110" s="63"/>
    </row>
    <row r="111" spans="1:7" s="12" customFormat="1" x14ac:dyDescent="0.25">
      <c r="A111" s="32" t="s">
        <v>18</v>
      </c>
      <c r="B111" s="40" t="s">
        <v>269</v>
      </c>
      <c r="C111" s="43">
        <v>21322</v>
      </c>
      <c r="D111" s="52">
        <v>1731</v>
      </c>
      <c r="E111" s="37">
        <v>2309</v>
      </c>
      <c r="F111" s="37">
        <f t="shared" ref="F111:F112" si="7">(E111*$F$3)+E111</f>
        <v>2424.4499999999998</v>
      </c>
      <c r="G111" s="38">
        <v>822843213221</v>
      </c>
    </row>
    <row r="112" spans="1:7" s="12" customFormat="1" x14ac:dyDescent="0.25">
      <c r="A112" s="32" t="s">
        <v>243</v>
      </c>
      <c r="B112" s="40" t="s">
        <v>270</v>
      </c>
      <c r="C112" s="43">
        <v>23991</v>
      </c>
      <c r="D112" s="55">
        <v>227.04999999999998</v>
      </c>
      <c r="E112" s="37">
        <v>299</v>
      </c>
      <c r="F112" s="37">
        <f t="shared" si="7"/>
        <v>313.95</v>
      </c>
      <c r="G112" s="38">
        <v>822843239917</v>
      </c>
    </row>
    <row r="113" spans="1:7" x14ac:dyDescent="0.25">
      <c r="A113" s="69"/>
      <c r="B113" s="64" t="s">
        <v>23</v>
      </c>
      <c r="C113" s="66"/>
      <c r="D113" s="66"/>
      <c r="E113" s="66"/>
      <c r="F113" s="66"/>
      <c r="G113" s="91"/>
    </row>
    <row r="114" spans="1:7" x14ac:dyDescent="0.25">
      <c r="A114" s="42" t="s">
        <v>121</v>
      </c>
      <c r="B114" s="40" t="s">
        <v>285</v>
      </c>
      <c r="C114" s="43">
        <v>50044</v>
      </c>
      <c r="D114" s="55">
        <v>911</v>
      </c>
      <c r="E114" s="37">
        <v>1199</v>
      </c>
      <c r="F114" s="37">
        <f t="shared" ref="F114:F132" si="8">(E114*$F$3)+E114</f>
        <v>1258.95</v>
      </c>
      <c r="G114" s="38">
        <v>822843500444</v>
      </c>
    </row>
    <row r="115" spans="1:7" x14ac:dyDescent="0.25">
      <c r="A115" s="42" t="s">
        <v>122</v>
      </c>
      <c r="B115" s="40" t="s">
        <v>286</v>
      </c>
      <c r="C115" s="43">
        <v>50045</v>
      </c>
      <c r="D115" s="52">
        <v>987</v>
      </c>
      <c r="E115" s="37">
        <v>1299</v>
      </c>
      <c r="F115" s="37">
        <f t="shared" si="8"/>
        <v>1363.95</v>
      </c>
      <c r="G115" s="38">
        <v>822843500451</v>
      </c>
    </row>
    <row r="116" spans="1:7" x14ac:dyDescent="0.25">
      <c r="A116" s="42" t="s">
        <v>123</v>
      </c>
      <c r="B116" s="40" t="s">
        <v>287</v>
      </c>
      <c r="C116" s="43">
        <v>50046</v>
      </c>
      <c r="D116" s="52">
        <v>379</v>
      </c>
      <c r="E116" s="37">
        <v>499</v>
      </c>
      <c r="F116" s="37">
        <f t="shared" si="8"/>
        <v>523.95000000000005</v>
      </c>
      <c r="G116" s="38">
        <v>822843500468</v>
      </c>
    </row>
    <row r="117" spans="1:7" x14ac:dyDescent="0.25">
      <c r="A117" s="42" t="s">
        <v>124</v>
      </c>
      <c r="B117" s="40" t="s">
        <v>288</v>
      </c>
      <c r="C117" s="43">
        <v>50047</v>
      </c>
      <c r="D117" s="52">
        <v>683</v>
      </c>
      <c r="E117" s="37">
        <v>899</v>
      </c>
      <c r="F117" s="37">
        <f t="shared" si="8"/>
        <v>943.95</v>
      </c>
      <c r="G117" s="38">
        <v>822843500475</v>
      </c>
    </row>
    <row r="118" spans="1:7" x14ac:dyDescent="0.25">
      <c r="A118" s="32" t="s">
        <v>24</v>
      </c>
      <c r="B118" s="40" t="s">
        <v>230</v>
      </c>
      <c r="C118" s="43">
        <v>70631</v>
      </c>
      <c r="D118" s="55">
        <v>941.59012499999994</v>
      </c>
      <c r="E118" s="37">
        <v>1238.934375</v>
      </c>
      <c r="F118" s="37">
        <f t="shared" si="8"/>
        <v>1300.88109375</v>
      </c>
      <c r="G118" s="38">
        <v>780405002402</v>
      </c>
    </row>
    <row r="119" spans="1:7" x14ac:dyDescent="0.25">
      <c r="A119" s="32" t="s">
        <v>25</v>
      </c>
      <c r="B119" s="40" t="s">
        <v>226</v>
      </c>
      <c r="C119" s="43">
        <v>70632</v>
      </c>
      <c r="D119" s="55">
        <v>1024.4324999999999</v>
      </c>
      <c r="E119" s="37">
        <v>1349</v>
      </c>
      <c r="F119" s="37">
        <f t="shared" si="8"/>
        <v>1416.45</v>
      </c>
      <c r="G119" s="38">
        <v>780405002419</v>
      </c>
    </row>
    <row r="120" spans="1:7" x14ac:dyDescent="0.25">
      <c r="A120" s="32" t="s">
        <v>26</v>
      </c>
      <c r="B120" s="40" t="s">
        <v>227</v>
      </c>
      <c r="C120" s="43">
        <v>70450</v>
      </c>
      <c r="D120" s="55">
        <v>1255.802625</v>
      </c>
      <c r="E120" s="37">
        <v>1659</v>
      </c>
      <c r="F120" s="37">
        <f t="shared" si="8"/>
        <v>1741.95</v>
      </c>
      <c r="G120" s="38">
        <v>780405002426</v>
      </c>
    </row>
    <row r="121" spans="1:7" x14ac:dyDescent="0.25">
      <c r="A121" s="32" t="s">
        <v>27</v>
      </c>
      <c r="B121" s="40" t="s">
        <v>228</v>
      </c>
      <c r="C121" s="43">
        <v>70451</v>
      </c>
      <c r="D121" s="55">
        <v>1345.6275000000001</v>
      </c>
      <c r="E121" s="37">
        <v>1779</v>
      </c>
      <c r="F121" s="37">
        <f t="shared" si="8"/>
        <v>1867.95</v>
      </c>
      <c r="G121" s="38">
        <v>780405002433</v>
      </c>
    </row>
    <row r="122" spans="1:7" x14ac:dyDescent="0.25">
      <c r="A122" s="32" t="s">
        <v>28</v>
      </c>
      <c r="B122" s="40" t="s">
        <v>231</v>
      </c>
      <c r="C122" s="43">
        <v>70449</v>
      </c>
      <c r="D122" s="55">
        <v>1533.1574999999998</v>
      </c>
      <c r="E122" s="37">
        <v>2019</v>
      </c>
      <c r="F122" s="37">
        <f t="shared" si="8"/>
        <v>2119.9499999999998</v>
      </c>
      <c r="G122" s="38">
        <v>780405002457</v>
      </c>
    </row>
    <row r="123" spans="1:7" x14ac:dyDescent="0.25">
      <c r="A123" s="32" t="s">
        <v>29</v>
      </c>
      <c r="B123" s="40" t="s">
        <v>229</v>
      </c>
      <c r="C123" s="43">
        <v>70452</v>
      </c>
      <c r="D123" s="55">
        <v>1764.5774999999999</v>
      </c>
      <c r="E123" s="37">
        <v>2329</v>
      </c>
      <c r="F123" s="37">
        <f t="shared" si="8"/>
        <v>2445.4499999999998</v>
      </c>
      <c r="G123" s="38">
        <v>780405002440</v>
      </c>
    </row>
    <row r="124" spans="1:7" x14ac:dyDescent="0.25">
      <c r="A124" s="32" t="s">
        <v>30</v>
      </c>
      <c r="B124" s="40" t="s">
        <v>31</v>
      </c>
      <c r="C124" s="43">
        <v>70642</v>
      </c>
      <c r="D124" s="55">
        <v>156.60749999999999</v>
      </c>
      <c r="E124" s="37">
        <v>206.0625</v>
      </c>
      <c r="F124" s="37">
        <f t="shared" si="8"/>
        <v>216.36562499999999</v>
      </c>
      <c r="G124" s="38">
        <v>780405002594</v>
      </c>
    </row>
    <row r="125" spans="1:7" x14ac:dyDescent="0.25">
      <c r="A125" s="32" t="s">
        <v>32</v>
      </c>
      <c r="B125" s="40" t="s">
        <v>33</v>
      </c>
      <c r="C125" s="43">
        <v>236828</v>
      </c>
      <c r="D125" s="55">
        <v>195.51</v>
      </c>
      <c r="E125" s="37">
        <v>257.25</v>
      </c>
      <c r="F125" s="37">
        <f t="shared" si="8"/>
        <v>270.11250000000001</v>
      </c>
      <c r="G125" s="38">
        <v>780405002624</v>
      </c>
    </row>
    <row r="126" spans="1:7" x14ac:dyDescent="0.25">
      <c r="A126" s="32" t="s">
        <v>34</v>
      </c>
      <c r="B126" s="40" t="s">
        <v>35</v>
      </c>
      <c r="C126" s="43">
        <v>236831</v>
      </c>
      <c r="D126" s="55">
        <v>156.60749999999999</v>
      </c>
      <c r="E126" s="37">
        <v>206.0625</v>
      </c>
      <c r="F126" s="37">
        <f t="shared" si="8"/>
        <v>216.36562499999999</v>
      </c>
      <c r="G126" s="38">
        <v>780405002600</v>
      </c>
    </row>
    <row r="127" spans="1:7" x14ac:dyDescent="0.25">
      <c r="A127" s="32" t="s">
        <v>36</v>
      </c>
      <c r="B127" s="40" t="s">
        <v>37</v>
      </c>
      <c r="C127" s="43">
        <v>236829</v>
      </c>
      <c r="D127" s="55">
        <v>195.51</v>
      </c>
      <c r="E127" s="37">
        <v>257.25</v>
      </c>
      <c r="F127" s="37">
        <f t="shared" si="8"/>
        <v>270.11250000000001</v>
      </c>
      <c r="G127" s="38">
        <v>780405002631</v>
      </c>
    </row>
    <row r="128" spans="1:7" x14ac:dyDescent="0.25">
      <c r="A128" s="32" t="s">
        <v>38</v>
      </c>
      <c r="B128" s="40" t="s">
        <v>39</v>
      </c>
      <c r="C128" s="43">
        <v>236832</v>
      </c>
      <c r="D128" s="55">
        <v>195.51</v>
      </c>
      <c r="E128" s="37">
        <v>257.25</v>
      </c>
      <c r="F128" s="37">
        <f t="shared" si="8"/>
        <v>270.11250000000001</v>
      </c>
      <c r="G128" s="38">
        <v>780405002617</v>
      </c>
    </row>
    <row r="129" spans="1:7" x14ac:dyDescent="0.25">
      <c r="A129" s="32" t="s">
        <v>40</v>
      </c>
      <c r="B129" s="40" t="s">
        <v>41</v>
      </c>
      <c r="C129" s="43">
        <v>236830</v>
      </c>
      <c r="D129" s="55">
        <v>195.51</v>
      </c>
      <c r="E129" s="37">
        <v>257.25</v>
      </c>
      <c r="F129" s="37">
        <f t="shared" si="8"/>
        <v>270.11250000000001</v>
      </c>
      <c r="G129" s="38">
        <v>780405002648</v>
      </c>
    </row>
    <row r="130" spans="1:7" x14ac:dyDescent="0.25">
      <c r="A130" s="32" t="s">
        <v>42</v>
      </c>
      <c r="B130" s="40" t="s">
        <v>43</v>
      </c>
      <c r="C130" s="43">
        <v>70424</v>
      </c>
      <c r="D130" s="55">
        <v>148.62749999999997</v>
      </c>
      <c r="E130" s="37">
        <v>195.5625</v>
      </c>
      <c r="F130" s="37">
        <f t="shared" si="8"/>
        <v>205.34062499999999</v>
      </c>
      <c r="G130" s="38">
        <v>780405002365</v>
      </c>
    </row>
    <row r="131" spans="1:7" x14ac:dyDescent="0.25">
      <c r="A131" s="32" t="s">
        <v>44</v>
      </c>
      <c r="B131" s="40" t="s">
        <v>45</v>
      </c>
      <c r="C131" s="43">
        <v>70425</v>
      </c>
      <c r="D131" s="55">
        <v>156.60749999999999</v>
      </c>
      <c r="E131" s="37">
        <v>206.0625</v>
      </c>
      <c r="F131" s="37">
        <f t="shared" si="8"/>
        <v>216.36562499999999</v>
      </c>
      <c r="G131" s="38">
        <v>780405002372</v>
      </c>
    </row>
    <row r="132" spans="1:7" x14ac:dyDescent="0.25">
      <c r="A132" s="32" t="s">
        <v>46</v>
      </c>
      <c r="B132" s="40" t="s">
        <v>47</v>
      </c>
      <c r="C132" s="43">
        <v>70589</v>
      </c>
      <c r="D132" s="55">
        <v>238.40249999999997</v>
      </c>
      <c r="E132" s="37">
        <v>313.6875</v>
      </c>
      <c r="F132" s="37">
        <f t="shared" si="8"/>
        <v>329.37187499999999</v>
      </c>
      <c r="G132" s="38">
        <v>780405002389</v>
      </c>
    </row>
    <row r="133" spans="1:7" x14ac:dyDescent="0.25">
      <c r="A133" s="69"/>
      <c r="B133" s="64" t="s">
        <v>48</v>
      </c>
      <c r="C133" s="66"/>
      <c r="D133" s="66"/>
      <c r="E133" s="66"/>
      <c r="F133" s="66"/>
      <c r="G133" s="91"/>
    </row>
    <row r="134" spans="1:7" s="10" customFormat="1" x14ac:dyDescent="0.25">
      <c r="A134" s="77" t="s">
        <v>138</v>
      </c>
      <c r="B134" s="48" t="s">
        <v>200</v>
      </c>
      <c r="C134" s="49">
        <v>71291</v>
      </c>
      <c r="D134" s="50">
        <v>113</v>
      </c>
      <c r="E134" s="50">
        <v>149</v>
      </c>
      <c r="F134" s="37">
        <f t="shared" ref="F134:F151" si="9">(E134*$F$3)+E134</f>
        <v>156.44999999999999</v>
      </c>
      <c r="G134" s="51">
        <v>780405712912</v>
      </c>
    </row>
    <row r="135" spans="1:7" s="10" customFormat="1" x14ac:dyDescent="0.25">
      <c r="A135" s="77" t="s">
        <v>139</v>
      </c>
      <c r="B135" s="48" t="s">
        <v>201</v>
      </c>
      <c r="C135" s="49">
        <v>71292</v>
      </c>
      <c r="D135" s="50">
        <v>303</v>
      </c>
      <c r="E135" s="50">
        <v>399</v>
      </c>
      <c r="F135" s="37">
        <f t="shared" si="9"/>
        <v>418.95</v>
      </c>
      <c r="G135" s="51">
        <v>780405712929</v>
      </c>
    </row>
    <row r="136" spans="1:7" s="9" customFormat="1" x14ac:dyDescent="0.25">
      <c r="A136" s="32" t="s">
        <v>140</v>
      </c>
      <c r="B136" s="33" t="s">
        <v>202</v>
      </c>
      <c r="C136" s="34">
        <v>71293</v>
      </c>
      <c r="D136" s="52">
        <v>128</v>
      </c>
      <c r="E136" s="36">
        <v>169</v>
      </c>
      <c r="F136" s="37">
        <f t="shared" si="9"/>
        <v>177.45</v>
      </c>
      <c r="G136" s="45">
        <v>780405712936</v>
      </c>
    </row>
    <row r="137" spans="1:7" s="9" customFormat="1" x14ac:dyDescent="0.25">
      <c r="A137" s="32" t="s">
        <v>141</v>
      </c>
      <c r="B137" s="33" t="s">
        <v>203</v>
      </c>
      <c r="C137" s="34">
        <v>71294</v>
      </c>
      <c r="D137" s="52">
        <v>379</v>
      </c>
      <c r="E137" s="36">
        <v>499</v>
      </c>
      <c r="F137" s="37">
        <f t="shared" si="9"/>
        <v>523.95000000000005</v>
      </c>
      <c r="G137" s="45">
        <v>780405712943</v>
      </c>
    </row>
    <row r="138" spans="1:7" s="9" customFormat="1" x14ac:dyDescent="0.25">
      <c r="A138" s="32" t="s">
        <v>130</v>
      </c>
      <c r="B138" s="33" t="s">
        <v>204</v>
      </c>
      <c r="C138" s="34">
        <v>71295</v>
      </c>
      <c r="D138" s="52">
        <v>151</v>
      </c>
      <c r="E138" s="36">
        <v>199</v>
      </c>
      <c r="F138" s="37">
        <f t="shared" si="9"/>
        <v>208.95</v>
      </c>
      <c r="G138" s="45">
        <v>780405712950</v>
      </c>
    </row>
    <row r="139" spans="1:7" s="9" customFormat="1" x14ac:dyDescent="0.25">
      <c r="A139" s="32" t="s">
        <v>129</v>
      </c>
      <c r="B139" s="33" t="s">
        <v>205</v>
      </c>
      <c r="C139" s="34">
        <v>71296</v>
      </c>
      <c r="D139" s="52">
        <v>531</v>
      </c>
      <c r="E139" s="36">
        <v>699</v>
      </c>
      <c r="F139" s="37">
        <f t="shared" si="9"/>
        <v>733.95</v>
      </c>
      <c r="G139" s="45">
        <v>780405712967</v>
      </c>
    </row>
    <row r="140" spans="1:7" x14ac:dyDescent="0.25">
      <c r="A140" s="32" t="s">
        <v>131</v>
      </c>
      <c r="B140" s="33" t="s">
        <v>206</v>
      </c>
      <c r="C140" s="34">
        <v>71285</v>
      </c>
      <c r="D140" s="52">
        <v>113</v>
      </c>
      <c r="E140" s="36">
        <v>149</v>
      </c>
      <c r="F140" s="37">
        <f t="shared" si="9"/>
        <v>156.44999999999999</v>
      </c>
      <c r="G140" s="45">
        <v>780405712851</v>
      </c>
    </row>
    <row r="141" spans="1:7" x14ac:dyDescent="0.25">
      <c r="A141" s="32" t="s">
        <v>132</v>
      </c>
      <c r="B141" s="33" t="s">
        <v>207</v>
      </c>
      <c r="C141" s="34">
        <v>71286</v>
      </c>
      <c r="D141" s="52">
        <v>303</v>
      </c>
      <c r="E141" s="36">
        <v>399</v>
      </c>
      <c r="F141" s="37">
        <f t="shared" si="9"/>
        <v>418.95</v>
      </c>
      <c r="G141" s="45">
        <v>780405712868</v>
      </c>
    </row>
    <row r="142" spans="1:7" x14ac:dyDescent="0.25">
      <c r="A142" s="32" t="s">
        <v>142</v>
      </c>
      <c r="B142" s="48" t="s">
        <v>208</v>
      </c>
      <c r="C142" s="34">
        <v>71287</v>
      </c>
      <c r="D142" s="52">
        <v>128</v>
      </c>
      <c r="E142" s="36">
        <v>169</v>
      </c>
      <c r="F142" s="37">
        <f t="shared" si="9"/>
        <v>177.45</v>
      </c>
      <c r="G142" s="45">
        <v>780405712875</v>
      </c>
    </row>
    <row r="143" spans="1:7" s="9" customFormat="1" x14ac:dyDescent="0.25">
      <c r="A143" s="32" t="s">
        <v>134</v>
      </c>
      <c r="B143" s="33" t="s">
        <v>209</v>
      </c>
      <c r="C143" s="34">
        <v>71288</v>
      </c>
      <c r="D143" s="52">
        <v>379</v>
      </c>
      <c r="E143" s="36">
        <v>499</v>
      </c>
      <c r="F143" s="37">
        <f t="shared" si="9"/>
        <v>523.95000000000005</v>
      </c>
      <c r="G143" s="45">
        <v>780405712882</v>
      </c>
    </row>
    <row r="144" spans="1:7" s="9" customFormat="1" x14ac:dyDescent="0.25">
      <c r="A144" s="32" t="s">
        <v>136</v>
      </c>
      <c r="B144" s="48" t="s">
        <v>210</v>
      </c>
      <c r="C144" s="34">
        <v>71289</v>
      </c>
      <c r="D144" s="52">
        <v>151</v>
      </c>
      <c r="E144" s="36">
        <v>199</v>
      </c>
      <c r="F144" s="37">
        <f t="shared" si="9"/>
        <v>208.95</v>
      </c>
      <c r="G144" s="45">
        <v>780405712899</v>
      </c>
    </row>
    <row r="145" spans="1:7" s="9" customFormat="1" x14ac:dyDescent="0.25">
      <c r="A145" s="42" t="s">
        <v>137</v>
      </c>
      <c r="B145" s="48" t="s">
        <v>211</v>
      </c>
      <c r="C145" s="34">
        <v>71290</v>
      </c>
      <c r="D145" s="52">
        <v>531</v>
      </c>
      <c r="E145" s="36">
        <v>699</v>
      </c>
      <c r="F145" s="37">
        <f t="shared" si="9"/>
        <v>733.95</v>
      </c>
      <c r="G145" s="45">
        <v>780405712905</v>
      </c>
    </row>
    <row r="146" spans="1:7" s="9" customFormat="1" x14ac:dyDescent="0.25">
      <c r="A146" s="32" t="s">
        <v>135</v>
      </c>
      <c r="B146" s="53" t="s">
        <v>212</v>
      </c>
      <c r="C146" s="34">
        <v>71272</v>
      </c>
      <c r="D146" s="52">
        <v>455</v>
      </c>
      <c r="E146" s="36">
        <v>599</v>
      </c>
      <c r="F146" s="37">
        <f t="shared" si="9"/>
        <v>628.95000000000005</v>
      </c>
      <c r="G146" s="45">
        <v>780405712721</v>
      </c>
    </row>
    <row r="147" spans="1:7" s="9" customFormat="1" x14ac:dyDescent="0.25">
      <c r="A147" s="32" t="s">
        <v>133</v>
      </c>
      <c r="B147" s="53" t="s">
        <v>213</v>
      </c>
      <c r="C147" s="34">
        <v>71271</v>
      </c>
      <c r="D147" s="52">
        <v>379</v>
      </c>
      <c r="E147" s="36">
        <v>499</v>
      </c>
      <c r="F147" s="37">
        <f t="shared" si="9"/>
        <v>523.95000000000005</v>
      </c>
      <c r="G147" s="45">
        <v>780405712714</v>
      </c>
    </row>
    <row r="148" spans="1:7" s="9" customFormat="1" x14ac:dyDescent="0.25">
      <c r="A148" s="42" t="s">
        <v>143</v>
      </c>
      <c r="B148" s="54" t="s">
        <v>214</v>
      </c>
      <c r="C148" s="34">
        <v>71273</v>
      </c>
      <c r="D148" s="52">
        <v>607</v>
      </c>
      <c r="E148" s="36">
        <v>799</v>
      </c>
      <c r="F148" s="37">
        <f t="shared" si="9"/>
        <v>838.95</v>
      </c>
      <c r="G148" s="45">
        <v>780405712738</v>
      </c>
    </row>
    <row r="149" spans="1:7" s="9" customFormat="1" x14ac:dyDescent="0.25">
      <c r="A149" s="32" t="s">
        <v>197</v>
      </c>
      <c r="B149" s="53" t="s">
        <v>215</v>
      </c>
      <c r="C149" s="34">
        <v>71279</v>
      </c>
      <c r="D149" s="52">
        <v>455</v>
      </c>
      <c r="E149" s="36">
        <v>599</v>
      </c>
      <c r="F149" s="37">
        <f t="shared" si="9"/>
        <v>628.95000000000005</v>
      </c>
      <c r="G149" s="45">
        <v>780405712790</v>
      </c>
    </row>
    <row r="150" spans="1:7" s="9" customFormat="1" x14ac:dyDescent="0.25">
      <c r="A150" s="32" t="s">
        <v>198</v>
      </c>
      <c r="B150" s="53" t="s">
        <v>216</v>
      </c>
      <c r="C150" s="34">
        <v>71280</v>
      </c>
      <c r="D150" s="52">
        <v>607</v>
      </c>
      <c r="E150" s="36">
        <v>799</v>
      </c>
      <c r="F150" s="37">
        <f t="shared" si="9"/>
        <v>838.95</v>
      </c>
      <c r="G150" s="45">
        <v>780405712806</v>
      </c>
    </row>
    <row r="151" spans="1:7" s="9" customFormat="1" x14ac:dyDescent="0.25">
      <c r="A151" s="32" t="s">
        <v>199</v>
      </c>
      <c r="B151" s="53" t="s">
        <v>217</v>
      </c>
      <c r="C151" s="34">
        <v>71278</v>
      </c>
      <c r="D151" s="52">
        <v>607</v>
      </c>
      <c r="E151" s="36">
        <v>799</v>
      </c>
      <c r="F151" s="37">
        <f t="shared" si="9"/>
        <v>838.95</v>
      </c>
      <c r="G151" s="45">
        <v>780405712783</v>
      </c>
    </row>
    <row r="152" spans="1:7" s="9" customFormat="1" x14ac:dyDescent="0.25">
      <c r="A152" s="69"/>
      <c r="B152" s="64" t="s">
        <v>49</v>
      </c>
      <c r="C152" s="66"/>
      <c r="D152" s="66"/>
      <c r="E152" s="66"/>
      <c r="F152" s="66"/>
      <c r="G152" s="91"/>
    </row>
    <row r="153" spans="1:7" s="9" customFormat="1" x14ac:dyDescent="0.25">
      <c r="A153" s="32" t="s">
        <v>50</v>
      </c>
      <c r="B153" s="33" t="s">
        <v>51</v>
      </c>
      <c r="C153" s="34">
        <v>70496</v>
      </c>
      <c r="D153" s="35">
        <v>89</v>
      </c>
      <c r="E153" s="36">
        <v>119</v>
      </c>
      <c r="F153" s="37">
        <f t="shared" ref="F153:F154" si="10">(E153*$F$3)+E153</f>
        <v>124.95</v>
      </c>
      <c r="G153" s="38">
        <v>780405000835</v>
      </c>
    </row>
    <row r="154" spans="1:7" s="9" customFormat="1" x14ac:dyDescent="0.25">
      <c r="A154" s="32" t="s">
        <v>52</v>
      </c>
      <c r="B154" s="33" t="s">
        <v>53</v>
      </c>
      <c r="C154" s="34">
        <v>70465</v>
      </c>
      <c r="D154" s="35">
        <v>49</v>
      </c>
      <c r="E154" s="36">
        <v>66</v>
      </c>
      <c r="F154" s="37">
        <f t="shared" si="10"/>
        <v>69.3</v>
      </c>
      <c r="G154" s="38">
        <v>780405002259</v>
      </c>
    </row>
    <row r="155" spans="1:7" s="11" customFormat="1" x14ac:dyDescent="0.25">
      <c r="A155" s="39" t="s">
        <v>300</v>
      </c>
      <c r="B155" s="40" t="s">
        <v>194</v>
      </c>
      <c r="C155" s="41">
        <v>71190</v>
      </c>
      <c r="D155" s="35">
        <v>74</v>
      </c>
      <c r="E155" s="36" t="s">
        <v>196</v>
      </c>
      <c r="F155" s="37">
        <v>99</v>
      </c>
      <c r="G155" s="38">
        <v>780405711908</v>
      </c>
    </row>
    <row r="156" spans="1:7" x14ac:dyDescent="0.25">
      <c r="A156" s="39" t="s">
        <v>301</v>
      </c>
      <c r="B156" s="40" t="s">
        <v>195</v>
      </c>
      <c r="C156" s="41">
        <v>71168</v>
      </c>
      <c r="D156" s="35">
        <v>74</v>
      </c>
      <c r="E156" s="36" t="s">
        <v>196</v>
      </c>
      <c r="F156" s="37">
        <v>99</v>
      </c>
      <c r="G156" s="38">
        <v>780405711687</v>
      </c>
    </row>
    <row r="157" spans="1:7" s="12" customFormat="1" x14ac:dyDescent="0.25">
      <c r="A157" s="39" t="s">
        <v>302</v>
      </c>
      <c r="B157" s="40" t="s">
        <v>239</v>
      </c>
      <c r="C157" s="41">
        <v>71197</v>
      </c>
      <c r="D157" s="35">
        <v>37</v>
      </c>
      <c r="E157" s="36" t="s">
        <v>196</v>
      </c>
      <c r="F157" s="37">
        <v>49</v>
      </c>
      <c r="G157" s="38">
        <v>780405711977</v>
      </c>
    </row>
    <row r="158" spans="1:7" s="12" customFormat="1" x14ac:dyDescent="0.25">
      <c r="A158" s="78" t="s">
        <v>237</v>
      </c>
      <c r="B158" s="29" t="s">
        <v>238</v>
      </c>
      <c r="C158" s="30">
        <v>71321</v>
      </c>
      <c r="D158" s="31">
        <v>187</v>
      </c>
      <c r="E158" s="36" t="s">
        <v>196</v>
      </c>
      <c r="F158" s="28">
        <v>249</v>
      </c>
      <c r="G158" s="27">
        <v>822843713219</v>
      </c>
    </row>
    <row r="159" spans="1:7" s="12" customFormat="1" x14ac:dyDescent="0.25">
      <c r="A159" s="78" t="s">
        <v>276</v>
      </c>
      <c r="B159" s="58" t="s">
        <v>278</v>
      </c>
      <c r="C159" s="92">
        <v>24930</v>
      </c>
      <c r="D159" s="59">
        <v>37.5</v>
      </c>
      <c r="E159" s="36" t="s">
        <v>196</v>
      </c>
      <c r="F159" s="59">
        <v>49.99</v>
      </c>
      <c r="G159" s="60">
        <v>822843249305</v>
      </c>
    </row>
    <row r="160" spans="1:7" s="12" customFormat="1" ht="15" customHeight="1" x14ac:dyDescent="0.25">
      <c r="A160" s="78" t="s">
        <v>277</v>
      </c>
      <c r="B160" s="61" t="s">
        <v>279</v>
      </c>
      <c r="C160" s="93">
        <v>24929</v>
      </c>
      <c r="D160" s="59">
        <v>45</v>
      </c>
      <c r="E160" s="36" t="s">
        <v>196</v>
      </c>
      <c r="F160" s="59">
        <v>59.99</v>
      </c>
      <c r="G160" s="60">
        <v>822843249299</v>
      </c>
    </row>
    <row r="161" spans="1:7" x14ac:dyDescent="0.25">
      <c r="A161" s="69"/>
      <c r="B161" s="64" t="s">
        <v>54</v>
      </c>
      <c r="C161" s="66"/>
      <c r="D161" s="66"/>
      <c r="E161" s="66"/>
      <c r="F161" s="66"/>
      <c r="G161" s="91"/>
    </row>
    <row r="162" spans="1:7" x14ac:dyDescent="0.25">
      <c r="A162" s="42" t="s">
        <v>55</v>
      </c>
      <c r="B162" s="40" t="s">
        <v>289</v>
      </c>
      <c r="C162" s="43">
        <v>71107</v>
      </c>
      <c r="D162" s="44">
        <v>151</v>
      </c>
      <c r="E162" s="37">
        <v>199</v>
      </c>
      <c r="F162" s="37">
        <f t="shared" ref="F162:F166" si="11">(E162*$F$3)+E162</f>
        <v>208.95</v>
      </c>
      <c r="G162" s="38">
        <v>780405711076</v>
      </c>
    </row>
    <row r="163" spans="1:7" x14ac:dyDescent="0.25">
      <c r="A163" s="42" t="s">
        <v>56</v>
      </c>
      <c r="B163" s="40" t="s">
        <v>290</v>
      </c>
      <c r="C163" s="43">
        <v>71108</v>
      </c>
      <c r="D163" s="44">
        <v>90</v>
      </c>
      <c r="E163" s="37">
        <v>119</v>
      </c>
      <c r="F163" s="37">
        <f t="shared" si="11"/>
        <v>124.95</v>
      </c>
      <c r="G163" s="38">
        <v>780405711083</v>
      </c>
    </row>
    <row r="164" spans="1:7" x14ac:dyDescent="0.25">
      <c r="A164" s="42" t="s">
        <v>57</v>
      </c>
      <c r="B164" s="40" t="s">
        <v>291</v>
      </c>
      <c r="C164" s="43">
        <v>71109</v>
      </c>
      <c r="D164" s="44">
        <v>83</v>
      </c>
      <c r="E164" s="37">
        <v>109</v>
      </c>
      <c r="F164" s="37">
        <f t="shared" si="11"/>
        <v>114.45</v>
      </c>
      <c r="G164" s="38">
        <v>780404711090</v>
      </c>
    </row>
    <row r="165" spans="1:7" x14ac:dyDescent="0.25">
      <c r="A165" s="42" t="s">
        <v>120</v>
      </c>
      <c r="B165" s="40" t="s">
        <v>292</v>
      </c>
      <c r="C165" s="43">
        <v>71267</v>
      </c>
      <c r="D165" s="44">
        <v>68</v>
      </c>
      <c r="E165" s="37">
        <v>89</v>
      </c>
      <c r="F165" s="37">
        <f t="shared" si="11"/>
        <v>93.45</v>
      </c>
      <c r="G165" s="38">
        <v>780405712677</v>
      </c>
    </row>
    <row r="166" spans="1:7" x14ac:dyDescent="0.25">
      <c r="A166" s="42" t="s">
        <v>119</v>
      </c>
      <c r="B166" s="40" t="s">
        <v>293</v>
      </c>
      <c r="C166" s="43">
        <v>71268</v>
      </c>
      <c r="D166" s="44">
        <v>60</v>
      </c>
      <c r="E166" s="37">
        <v>79</v>
      </c>
      <c r="F166" s="37">
        <f t="shared" si="11"/>
        <v>82.95</v>
      </c>
      <c r="G166" s="45">
        <v>780405712684</v>
      </c>
    </row>
    <row r="167" spans="1:7" ht="15" hidden="1" customHeight="1" x14ac:dyDescent="0.25">
      <c r="A167" s="42" t="s">
        <v>125</v>
      </c>
      <c r="B167" s="40" t="s">
        <v>146</v>
      </c>
      <c r="C167" s="43">
        <v>71284</v>
      </c>
      <c r="D167" s="46">
        <v>0</v>
      </c>
      <c r="E167" s="47">
        <v>0</v>
      </c>
      <c r="F167" s="47" t="e">
        <f>(E167*#REF!)+E167</f>
        <v>#REF!</v>
      </c>
      <c r="G167" s="38"/>
    </row>
    <row r="168" spans="1:7" hidden="1" x14ac:dyDescent="0.25">
      <c r="A168" s="42" t="s">
        <v>126</v>
      </c>
      <c r="B168" s="40" t="s">
        <v>147</v>
      </c>
      <c r="C168" s="43">
        <v>24642</v>
      </c>
      <c r="D168" s="46">
        <v>0</v>
      </c>
      <c r="E168" s="47">
        <v>0</v>
      </c>
      <c r="F168" s="47" t="e">
        <f>(E168*#REF!)+E168</f>
        <v>#REF!</v>
      </c>
      <c r="G168" s="38"/>
    </row>
    <row r="169" spans="1:7" hidden="1" x14ac:dyDescent="0.25">
      <c r="A169" s="42" t="s">
        <v>127</v>
      </c>
      <c r="B169" s="40" t="s">
        <v>148</v>
      </c>
      <c r="C169" s="43">
        <v>24643</v>
      </c>
      <c r="D169" s="46">
        <v>0</v>
      </c>
      <c r="E169" s="47">
        <v>0</v>
      </c>
      <c r="F169" s="47" t="e">
        <f>(E169*#REF!)+E169</f>
        <v>#REF!</v>
      </c>
      <c r="G169" s="38"/>
    </row>
    <row r="170" spans="1:7" hidden="1" x14ac:dyDescent="0.25">
      <c r="A170" s="42" t="s">
        <v>128</v>
      </c>
      <c r="B170" s="40" t="s">
        <v>149</v>
      </c>
      <c r="C170" s="43">
        <v>24644</v>
      </c>
      <c r="D170" s="46">
        <v>0</v>
      </c>
      <c r="E170" s="47">
        <v>0</v>
      </c>
      <c r="F170" s="47" t="e">
        <f>(E170*#REF!)+E170</f>
        <v>#REF!</v>
      </c>
      <c r="G170" s="38"/>
    </row>
    <row r="172" spans="1:7" hidden="1" x14ac:dyDescent="0.25">
      <c r="A172" s="6" t="s">
        <v>58</v>
      </c>
      <c r="B172" s="7"/>
      <c r="C172" s="3"/>
      <c r="D172" s="3"/>
      <c r="E172" s="4"/>
      <c r="F172" s="13"/>
      <c r="G172" s="5"/>
    </row>
    <row r="173" spans="1:7" hidden="1" x14ac:dyDescent="0.25">
      <c r="A173" s="8" t="s">
        <v>59</v>
      </c>
      <c r="B173" s="7"/>
      <c r="C173" s="3"/>
      <c r="D173" s="3"/>
      <c r="E173" s="4"/>
      <c r="F173" s="13"/>
      <c r="G173" s="5"/>
    </row>
    <row r="174" spans="1:7" hidden="1" x14ac:dyDescent="0.25">
      <c r="A174" s="8" t="s">
        <v>60</v>
      </c>
      <c r="B174" s="7"/>
      <c r="C174" s="3"/>
      <c r="D174" s="3"/>
      <c r="E174" s="4"/>
      <c r="F174" s="13"/>
      <c r="G174" s="5"/>
    </row>
    <row r="175" spans="1:7" hidden="1" x14ac:dyDescent="0.25">
      <c r="A175" s="8" t="s">
        <v>61</v>
      </c>
      <c r="B175" s="7"/>
      <c r="C175" s="3"/>
      <c r="D175" s="3"/>
      <c r="E175" s="4"/>
      <c r="F175" s="13"/>
      <c r="G175" s="5"/>
    </row>
    <row r="176" spans="1:7" hidden="1" x14ac:dyDescent="0.25">
      <c r="A176" s="8" t="s">
        <v>62</v>
      </c>
      <c r="B176" s="7"/>
      <c r="C176" s="3"/>
      <c r="D176" s="3"/>
      <c r="E176" s="4"/>
      <c r="F176" s="13"/>
      <c r="G176" s="5"/>
    </row>
    <row r="177" spans="1:7" x14ac:dyDescent="0.25">
      <c r="A177" s="1"/>
      <c r="B177" s="2"/>
      <c r="C177" s="3"/>
      <c r="D177" s="3"/>
      <c r="E177" s="4"/>
      <c r="F177" s="13"/>
      <c r="G177" s="5"/>
    </row>
    <row r="179" spans="1:7" s="9" customFormat="1" x14ac:dyDescent="0.25">
      <c r="A179"/>
      <c r="B179"/>
      <c r="C179"/>
      <c r="D179"/>
      <c r="E179"/>
      <c r="F179" s="14"/>
      <c r="G179" s="2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132" workbookViewId="0">
      <selection activeCell="R36" sqref="R36"/>
    </sheetView>
  </sheetViews>
  <sheetFormatPr defaultColWidth="9.140625" defaultRowHeight="15" x14ac:dyDescent="0.25"/>
  <cols>
    <col min="1" max="1" width="25.42578125" style="12" customWidth="1"/>
    <col min="2" max="2" width="52.7109375" style="12" bestFit="1" customWidth="1"/>
    <col min="3" max="3" width="9.140625" style="12"/>
    <col min="4" max="4" width="10.5703125" style="12" bestFit="1" customWidth="1"/>
    <col min="5" max="5" width="12.42578125" style="14" customWidth="1"/>
    <col min="6" max="6" width="18.42578125" style="26" customWidth="1"/>
    <col min="7" max="16384" width="9.140625" style="12"/>
  </cols>
  <sheetData>
    <row r="1" spans="1:6" x14ac:dyDescent="0.25">
      <c r="A1" s="15"/>
      <c r="B1" s="16"/>
      <c r="C1" s="17"/>
      <c r="D1" s="21"/>
      <c r="E1" s="21"/>
      <c r="F1" s="24"/>
    </row>
    <row r="2" spans="1:6" x14ac:dyDescent="0.25">
      <c r="A2" s="15"/>
      <c r="B2" s="22" t="s">
        <v>236</v>
      </c>
      <c r="C2" s="17"/>
      <c r="D2" s="18"/>
      <c r="E2" s="19"/>
      <c r="F2" s="23">
        <v>42828</v>
      </c>
    </row>
    <row r="3" spans="1:6" ht="18.75" x14ac:dyDescent="0.3">
      <c r="A3" s="20"/>
      <c r="B3" s="20"/>
      <c r="C3" s="20"/>
      <c r="D3" s="20"/>
      <c r="E3" s="57">
        <v>0.05</v>
      </c>
      <c r="F3" s="25"/>
    </row>
    <row r="4" spans="1:6" x14ac:dyDescent="0.25">
      <c r="A4" s="94" t="s">
        <v>235</v>
      </c>
      <c r="B4" s="95" t="s">
        <v>0</v>
      </c>
      <c r="C4" s="96" t="s">
        <v>1</v>
      </c>
      <c r="D4" s="97" t="s">
        <v>3</v>
      </c>
      <c r="E4" s="98" t="s">
        <v>144</v>
      </c>
      <c r="F4" s="99" t="s">
        <v>4</v>
      </c>
    </row>
    <row r="5" spans="1:6" x14ac:dyDescent="0.25">
      <c r="A5" s="89"/>
      <c r="B5" s="68" t="s">
        <v>5</v>
      </c>
      <c r="C5" s="66"/>
      <c r="D5" s="66"/>
      <c r="E5" s="66"/>
      <c r="F5" s="91"/>
    </row>
    <row r="6" spans="1:6" x14ac:dyDescent="0.25">
      <c r="A6" s="42" t="s">
        <v>63</v>
      </c>
      <c r="B6" s="40" t="s">
        <v>176</v>
      </c>
      <c r="C6" s="43">
        <v>71204</v>
      </c>
      <c r="D6" s="37">
        <v>7999</v>
      </c>
      <c r="E6" s="37">
        <f>(D6*$E$3)+D6</f>
        <v>8398.9500000000007</v>
      </c>
      <c r="F6" s="38">
        <v>780405712042</v>
      </c>
    </row>
    <row r="7" spans="1:6" x14ac:dyDescent="0.25">
      <c r="A7" s="42" t="s">
        <v>64</v>
      </c>
      <c r="B7" s="40" t="s">
        <v>176</v>
      </c>
      <c r="C7" s="43">
        <v>71205</v>
      </c>
      <c r="D7" s="37">
        <v>7999</v>
      </c>
      <c r="E7" s="37">
        <f t="shared" ref="E7:E70" si="0">(D7*$E$3)+D7</f>
        <v>8398.9500000000007</v>
      </c>
      <c r="F7" s="38">
        <v>780405712059</v>
      </c>
    </row>
    <row r="8" spans="1:6" x14ac:dyDescent="0.25">
      <c r="A8" s="42" t="s">
        <v>65</v>
      </c>
      <c r="B8" s="40" t="s">
        <v>177</v>
      </c>
      <c r="C8" s="43">
        <v>71206</v>
      </c>
      <c r="D8" s="37">
        <v>7999</v>
      </c>
      <c r="E8" s="37">
        <f t="shared" si="0"/>
        <v>8398.9500000000007</v>
      </c>
      <c r="F8" s="38">
        <v>780405712066</v>
      </c>
    </row>
    <row r="9" spans="1:6" x14ac:dyDescent="0.25">
      <c r="A9" s="42" t="s">
        <v>66</v>
      </c>
      <c r="B9" s="40" t="s">
        <v>178</v>
      </c>
      <c r="C9" s="43">
        <v>71207</v>
      </c>
      <c r="D9" s="37">
        <v>7999</v>
      </c>
      <c r="E9" s="37">
        <f t="shared" si="0"/>
        <v>8398.9500000000007</v>
      </c>
      <c r="F9" s="38">
        <v>780405712073</v>
      </c>
    </row>
    <row r="10" spans="1:6" x14ac:dyDescent="0.25">
      <c r="A10" s="42" t="s">
        <v>67</v>
      </c>
      <c r="B10" s="40" t="s">
        <v>179</v>
      </c>
      <c r="C10" s="43">
        <v>71208</v>
      </c>
      <c r="D10" s="37">
        <v>7999</v>
      </c>
      <c r="E10" s="37">
        <f t="shared" si="0"/>
        <v>8398.9500000000007</v>
      </c>
      <c r="F10" s="38">
        <v>780405712080</v>
      </c>
    </row>
    <row r="11" spans="1:6" x14ac:dyDescent="0.25">
      <c r="A11" s="42" t="s">
        <v>68</v>
      </c>
      <c r="B11" s="40" t="s">
        <v>179</v>
      </c>
      <c r="C11" s="43">
        <v>71209</v>
      </c>
      <c r="D11" s="37">
        <v>7999</v>
      </c>
      <c r="E11" s="37">
        <f t="shared" si="0"/>
        <v>8398.9500000000007</v>
      </c>
      <c r="F11" s="38">
        <v>780405712097</v>
      </c>
    </row>
    <row r="12" spans="1:6" x14ac:dyDescent="0.25">
      <c r="A12" s="32" t="s">
        <v>69</v>
      </c>
      <c r="B12" s="40" t="s">
        <v>163</v>
      </c>
      <c r="C12" s="43">
        <v>71210</v>
      </c>
      <c r="D12" s="37">
        <v>7799</v>
      </c>
      <c r="E12" s="37">
        <f t="shared" si="0"/>
        <v>8188.95</v>
      </c>
      <c r="F12" s="38">
        <v>780405712103</v>
      </c>
    </row>
    <row r="13" spans="1:6" x14ac:dyDescent="0.25">
      <c r="A13" s="32" t="s">
        <v>70</v>
      </c>
      <c r="B13" s="40" t="s">
        <v>163</v>
      </c>
      <c r="C13" s="43">
        <v>71211</v>
      </c>
      <c r="D13" s="37">
        <v>7799</v>
      </c>
      <c r="E13" s="37">
        <f t="shared" si="0"/>
        <v>8188.95</v>
      </c>
      <c r="F13" s="38">
        <v>780405712110</v>
      </c>
    </row>
    <row r="14" spans="1:6" x14ac:dyDescent="0.25">
      <c r="A14" s="42" t="s">
        <v>71</v>
      </c>
      <c r="B14" s="40" t="s">
        <v>175</v>
      </c>
      <c r="C14" s="43">
        <v>71212</v>
      </c>
      <c r="D14" s="37">
        <v>6299</v>
      </c>
      <c r="E14" s="37">
        <f t="shared" si="0"/>
        <v>6613.95</v>
      </c>
      <c r="F14" s="38">
        <v>780405712127</v>
      </c>
    </row>
    <row r="15" spans="1:6" x14ac:dyDescent="0.25">
      <c r="A15" s="42" t="s">
        <v>72</v>
      </c>
      <c r="B15" s="40" t="s">
        <v>175</v>
      </c>
      <c r="C15" s="43">
        <v>71213</v>
      </c>
      <c r="D15" s="37">
        <v>6299</v>
      </c>
      <c r="E15" s="37">
        <f t="shared" si="0"/>
        <v>6613.95</v>
      </c>
      <c r="F15" s="38">
        <v>780405712134</v>
      </c>
    </row>
    <row r="16" spans="1:6" x14ac:dyDescent="0.25">
      <c r="A16" s="42" t="s">
        <v>73</v>
      </c>
      <c r="B16" s="40" t="s">
        <v>164</v>
      </c>
      <c r="C16" s="43">
        <v>71214</v>
      </c>
      <c r="D16" s="37">
        <v>5499</v>
      </c>
      <c r="E16" s="37">
        <f t="shared" si="0"/>
        <v>5773.95</v>
      </c>
      <c r="F16" s="38">
        <v>780405712141</v>
      </c>
    </row>
    <row r="17" spans="1:6" x14ac:dyDescent="0.25">
      <c r="A17" s="42" t="s">
        <v>74</v>
      </c>
      <c r="B17" s="40" t="s">
        <v>164</v>
      </c>
      <c r="C17" s="43">
        <v>71215</v>
      </c>
      <c r="D17" s="37">
        <v>5499</v>
      </c>
      <c r="E17" s="37">
        <f t="shared" si="0"/>
        <v>5773.95</v>
      </c>
      <c r="F17" s="38">
        <v>780405712158</v>
      </c>
    </row>
    <row r="18" spans="1:6" x14ac:dyDescent="0.25">
      <c r="A18" s="32" t="s">
        <v>75</v>
      </c>
      <c r="B18" s="40" t="s">
        <v>165</v>
      </c>
      <c r="C18" s="43">
        <v>71216</v>
      </c>
      <c r="D18" s="37">
        <v>3999</v>
      </c>
      <c r="E18" s="37">
        <f t="shared" si="0"/>
        <v>4198.95</v>
      </c>
      <c r="F18" s="38">
        <v>780405712165</v>
      </c>
    </row>
    <row r="19" spans="1:6" x14ac:dyDescent="0.25">
      <c r="A19" s="32" t="s">
        <v>76</v>
      </c>
      <c r="B19" s="40" t="s">
        <v>165</v>
      </c>
      <c r="C19" s="43">
        <v>71217</v>
      </c>
      <c r="D19" s="37">
        <v>3999</v>
      </c>
      <c r="E19" s="37">
        <f t="shared" si="0"/>
        <v>4198.95</v>
      </c>
      <c r="F19" s="38">
        <v>780405712172</v>
      </c>
    </row>
    <row r="20" spans="1:6" x14ac:dyDescent="0.25">
      <c r="A20" s="32" t="s">
        <v>161</v>
      </c>
      <c r="B20" s="40" t="s">
        <v>240</v>
      </c>
      <c r="C20" s="43">
        <v>71218</v>
      </c>
      <c r="D20" s="55">
        <v>4499</v>
      </c>
      <c r="E20" s="37">
        <f t="shared" si="0"/>
        <v>4723.95</v>
      </c>
      <c r="F20" s="38">
        <v>780405712547</v>
      </c>
    </row>
    <row r="21" spans="1:6" x14ac:dyDescent="0.25">
      <c r="A21" s="32" t="s">
        <v>162</v>
      </c>
      <c r="B21" s="40" t="s">
        <v>241</v>
      </c>
      <c r="C21" s="43">
        <v>71219</v>
      </c>
      <c r="D21" s="55">
        <v>4499</v>
      </c>
      <c r="E21" s="37">
        <f t="shared" si="0"/>
        <v>4723.95</v>
      </c>
      <c r="F21" s="38">
        <v>780405712554</v>
      </c>
    </row>
    <row r="22" spans="1:6" x14ac:dyDescent="0.25">
      <c r="A22" s="42" t="s">
        <v>77</v>
      </c>
      <c r="B22" s="40" t="s">
        <v>173</v>
      </c>
      <c r="C22" s="43">
        <v>71220</v>
      </c>
      <c r="D22" s="37">
        <v>9899</v>
      </c>
      <c r="E22" s="37">
        <f t="shared" si="0"/>
        <v>10393.950000000001</v>
      </c>
      <c r="F22" s="38">
        <v>780405712202</v>
      </c>
    </row>
    <row r="23" spans="1:6" x14ac:dyDescent="0.25">
      <c r="A23" s="42" t="s">
        <v>78</v>
      </c>
      <c r="B23" s="40" t="s">
        <v>173</v>
      </c>
      <c r="C23" s="43">
        <v>71221</v>
      </c>
      <c r="D23" s="37">
        <v>9899</v>
      </c>
      <c r="E23" s="37">
        <f t="shared" si="0"/>
        <v>10393.950000000001</v>
      </c>
      <c r="F23" s="38">
        <v>780405712219</v>
      </c>
    </row>
    <row r="24" spans="1:6" x14ac:dyDescent="0.25">
      <c r="A24" s="42" t="s">
        <v>79</v>
      </c>
      <c r="B24" s="40" t="s">
        <v>172</v>
      </c>
      <c r="C24" s="43">
        <v>71222</v>
      </c>
      <c r="D24" s="37">
        <v>9699</v>
      </c>
      <c r="E24" s="37">
        <f t="shared" si="0"/>
        <v>10183.950000000001</v>
      </c>
      <c r="F24" s="38">
        <v>780405712226</v>
      </c>
    </row>
    <row r="25" spans="1:6" x14ac:dyDescent="0.25">
      <c r="A25" s="42" t="s">
        <v>80</v>
      </c>
      <c r="B25" s="40" t="s">
        <v>172</v>
      </c>
      <c r="C25" s="43">
        <v>71223</v>
      </c>
      <c r="D25" s="37">
        <v>9699</v>
      </c>
      <c r="E25" s="37">
        <f t="shared" si="0"/>
        <v>10183.950000000001</v>
      </c>
      <c r="F25" s="38">
        <v>780405712233</v>
      </c>
    </row>
    <row r="26" spans="1:6" x14ac:dyDescent="0.25">
      <c r="A26" s="42" t="s">
        <v>81</v>
      </c>
      <c r="B26" s="40" t="s">
        <v>171</v>
      </c>
      <c r="C26" s="43">
        <v>71224</v>
      </c>
      <c r="D26" s="37">
        <v>9699</v>
      </c>
      <c r="E26" s="37">
        <f t="shared" si="0"/>
        <v>10183.950000000001</v>
      </c>
      <c r="F26" s="38">
        <v>780405712240</v>
      </c>
    </row>
    <row r="27" spans="1:6" x14ac:dyDescent="0.25">
      <c r="A27" s="42" t="s">
        <v>82</v>
      </c>
      <c r="B27" s="40" t="s">
        <v>171</v>
      </c>
      <c r="C27" s="43">
        <v>71225</v>
      </c>
      <c r="D27" s="37">
        <v>9699</v>
      </c>
      <c r="E27" s="37">
        <f t="shared" si="0"/>
        <v>10183.950000000001</v>
      </c>
      <c r="F27" s="38">
        <v>780405712257</v>
      </c>
    </row>
    <row r="28" spans="1:6" x14ac:dyDescent="0.25">
      <c r="A28" s="32" t="s">
        <v>83</v>
      </c>
      <c r="B28" s="40" t="s">
        <v>166</v>
      </c>
      <c r="C28" s="43">
        <v>71226</v>
      </c>
      <c r="D28" s="37">
        <v>9499</v>
      </c>
      <c r="E28" s="37">
        <f t="shared" si="0"/>
        <v>9973.9500000000007</v>
      </c>
      <c r="F28" s="38">
        <v>780405712264</v>
      </c>
    </row>
    <row r="29" spans="1:6" x14ac:dyDescent="0.25">
      <c r="A29" s="32" t="s">
        <v>84</v>
      </c>
      <c r="B29" s="40" t="s">
        <v>166</v>
      </c>
      <c r="C29" s="43">
        <v>71227</v>
      </c>
      <c r="D29" s="37">
        <v>9499</v>
      </c>
      <c r="E29" s="37">
        <f t="shared" si="0"/>
        <v>9973.9500000000007</v>
      </c>
      <c r="F29" s="38">
        <v>780405712271</v>
      </c>
    </row>
    <row r="30" spans="1:6" x14ac:dyDescent="0.25">
      <c r="A30" s="32" t="s">
        <v>85</v>
      </c>
      <c r="B30" s="40" t="s">
        <v>174</v>
      </c>
      <c r="C30" s="43">
        <v>71228</v>
      </c>
      <c r="D30" s="37">
        <v>8299</v>
      </c>
      <c r="E30" s="37">
        <f t="shared" si="0"/>
        <v>8713.9500000000007</v>
      </c>
      <c r="F30" s="38">
        <v>780405712288</v>
      </c>
    </row>
    <row r="31" spans="1:6" x14ac:dyDescent="0.25">
      <c r="A31" s="32" t="s">
        <v>86</v>
      </c>
      <c r="B31" s="40" t="s">
        <v>174</v>
      </c>
      <c r="C31" s="43">
        <v>71229</v>
      </c>
      <c r="D31" s="37">
        <v>8299</v>
      </c>
      <c r="E31" s="37">
        <f t="shared" si="0"/>
        <v>8713.9500000000007</v>
      </c>
      <c r="F31" s="38">
        <v>780405712295</v>
      </c>
    </row>
    <row r="32" spans="1:6" x14ac:dyDescent="0.25">
      <c r="A32" s="32" t="s">
        <v>87</v>
      </c>
      <c r="B32" s="40" t="s">
        <v>167</v>
      </c>
      <c r="C32" s="43">
        <v>71230</v>
      </c>
      <c r="D32" s="37">
        <v>7399</v>
      </c>
      <c r="E32" s="37">
        <f t="shared" si="0"/>
        <v>7768.95</v>
      </c>
      <c r="F32" s="38">
        <v>780405712301</v>
      </c>
    </row>
    <row r="33" spans="1:6" x14ac:dyDescent="0.25">
      <c r="A33" s="32" t="s">
        <v>88</v>
      </c>
      <c r="B33" s="40" t="s">
        <v>167</v>
      </c>
      <c r="C33" s="43">
        <v>71231</v>
      </c>
      <c r="D33" s="37">
        <v>7399</v>
      </c>
      <c r="E33" s="37">
        <f t="shared" si="0"/>
        <v>7768.95</v>
      </c>
      <c r="F33" s="38">
        <v>780405712318</v>
      </c>
    </row>
    <row r="34" spans="1:6" x14ac:dyDescent="0.25">
      <c r="A34" s="32" t="s">
        <v>89</v>
      </c>
      <c r="B34" s="40" t="s">
        <v>168</v>
      </c>
      <c r="C34" s="43">
        <v>71232</v>
      </c>
      <c r="D34" s="37">
        <v>4999</v>
      </c>
      <c r="E34" s="37">
        <f t="shared" si="0"/>
        <v>5248.95</v>
      </c>
      <c r="F34" s="38">
        <v>780405712325</v>
      </c>
    </row>
    <row r="35" spans="1:6" x14ac:dyDescent="0.25">
      <c r="A35" s="32" t="s">
        <v>90</v>
      </c>
      <c r="B35" s="40" t="s">
        <v>168</v>
      </c>
      <c r="C35" s="43">
        <v>71233</v>
      </c>
      <c r="D35" s="37">
        <v>4999</v>
      </c>
      <c r="E35" s="37">
        <f t="shared" si="0"/>
        <v>5248.95</v>
      </c>
      <c r="F35" s="38">
        <v>780405712332</v>
      </c>
    </row>
    <row r="36" spans="1:6" x14ac:dyDescent="0.25">
      <c r="A36" s="32" t="s">
        <v>91</v>
      </c>
      <c r="B36" s="40" t="s">
        <v>169</v>
      </c>
      <c r="C36" s="43">
        <v>71234</v>
      </c>
      <c r="D36" s="37">
        <v>5499</v>
      </c>
      <c r="E36" s="37">
        <f t="shared" si="0"/>
        <v>5773.95</v>
      </c>
      <c r="F36" s="38">
        <v>780405712349</v>
      </c>
    </row>
    <row r="37" spans="1:6" x14ac:dyDescent="0.25">
      <c r="A37" s="32" t="s">
        <v>92</v>
      </c>
      <c r="B37" s="40" t="s">
        <v>169</v>
      </c>
      <c r="C37" s="43">
        <v>71235</v>
      </c>
      <c r="D37" s="37">
        <v>5499</v>
      </c>
      <c r="E37" s="37">
        <f t="shared" si="0"/>
        <v>5773.95</v>
      </c>
      <c r="F37" s="38">
        <v>780405712356</v>
      </c>
    </row>
    <row r="38" spans="1:6" x14ac:dyDescent="0.25">
      <c r="A38" s="69"/>
      <c r="B38" s="64" t="s">
        <v>6</v>
      </c>
      <c r="C38" s="64"/>
      <c r="D38" s="64"/>
      <c r="E38" s="64"/>
      <c r="F38" s="64"/>
    </row>
    <row r="39" spans="1:6" x14ac:dyDescent="0.25">
      <c r="A39" s="42" t="s">
        <v>115</v>
      </c>
      <c r="B39" s="40" t="s">
        <v>183</v>
      </c>
      <c r="C39" s="43">
        <v>71164</v>
      </c>
      <c r="D39" s="37">
        <v>4999</v>
      </c>
      <c r="E39" s="37">
        <f t="shared" si="0"/>
        <v>5248.95</v>
      </c>
      <c r="F39" s="38">
        <v>780405711649</v>
      </c>
    </row>
    <row r="40" spans="1:6" x14ac:dyDescent="0.25">
      <c r="A40" s="42" t="s">
        <v>116</v>
      </c>
      <c r="B40" s="40" t="s">
        <v>184</v>
      </c>
      <c r="C40" s="43">
        <v>71165</v>
      </c>
      <c r="D40" s="37">
        <v>2999</v>
      </c>
      <c r="E40" s="37">
        <f t="shared" si="0"/>
        <v>3148.95</v>
      </c>
      <c r="F40" s="38">
        <v>780405711656</v>
      </c>
    </row>
    <row r="41" spans="1:6" x14ac:dyDescent="0.25">
      <c r="A41" s="69"/>
      <c r="B41" s="64" t="s">
        <v>7</v>
      </c>
      <c r="C41" s="64"/>
      <c r="D41" s="64"/>
      <c r="E41" s="64"/>
      <c r="F41" s="64"/>
    </row>
    <row r="42" spans="1:6" x14ac:dyDescent="0.25">
      <c r="A42" s="42" t="s">
        <v>117</v>
      </c>
      <c r="B42" s="40" t="s">
        <v>185</v>
      </c>
      <c r="C42" s="43">
        <v>71166</v>
      </c>
      <c r="D42" s="37">
        <v>1299</v>
      </c>
      <c r="E42" s="37">
        <f t="shared" si="0"/>
        <v>1363.95</v>
      </c>
      <c r="F42" s="56">
        <v>780405711663</v>
      </c>
    </row>
    <row r="43" spans="1:6" x14ac:dyDescent="0.25">
      <c r="A43" s="42" t="s">
        <v>118</v>
      </c>
      <c r="B43" s="40" t="s">
        <v>186</v>
      </c>
      <c r="C43" s="43">
        <v>71106</v>
      </c>
      <c r="D43" s="37">
        <v>799</v>
      </c>
      <c r="E43" s="37">
        <f t="shared" si="0"/>
        <v>838.95</v>
      </c>
      <c r="F43" s="56">
        <v>780405710994</v>
      </c>
    </row>
    <row r="44" spans="1:6" x14ac:dyDescent="0.25">
      <c r="A44" s="69"/>
      <c r="B44" s="64" t="s">
        <v>8</v>
      </c>
      <c r="C44" s="64"/>
      <c r="D44" s="64"/>
      <c r="E44" s="64"/>
      <c r="F44" s="64"/>
    </row>
    <row r="45" spans="1:6" x14ac:dyDescent="0.25">
      <c r="A45" s="32" t="s">
        <v>9</v>
      </c>
      <c r="B45" s="40" t="s">
        <v>280</v>
      </c>
      <c r="C45" s="34">
        <v>70996</v>
      </c>
      <c r="D45" s="36">
        <v>499</v>
      </c>
      <c r="E45" s="37">
        <f t="shared" si="0"/>
        <v>523.95000000000005</v>
      </c>
      <c r="F45" s="45">
        <v>780405709967</v>
      </c>
    </row>
    <row r="46" spans="1:6" x14ac:dyDescent="0.25">
      <c r="A46" s="32" t="s">
        <v>10</v>
      </c>
      <c r="B46" s="40" t="s">
        <v>281</v>
      </c>
      <c r="C46" s="34">
        <v>70997</v>
      </c>
      <c r="D46" s="36">
        <v>799</v>
      </c>
      <c r="E46" s="37">
        <f t="shared" si="0"/>
        <v>838.95</v>
      </c>
      <c r="F46" s="45">
        <v>780405709974</v>
      </c>
    </row>
    <row r="47" spans="1:6" x14ac:dyDescent="0.25">
      <c r="A47" s="32" t="s">
        <v>11</v>
      </c>
      <c r="B47" s="40" t="s">
        <v>282</v>
      </c>
      <c r="C47" s="34">
        <v>70866</v>
      </c>
      <c r="D47" s="36">
        <v>219</v>
      </c>
      <c r="E47" s="37">
        <f t="shared" si="0"/>
        <v>229.95</v>
      </c>
      <c r="F47" s="45">
        <v>780405708663</v>
      </c>
    </row>
    <row r="48" spans="1:6" x14ac:dyDescent="0.25">
      <c r="A48" s="32" t="s">
        <v>12</v>
      </c>
      <c r="B48" s="40" t="s">
        <v>282</v>
      </c>
      <c r="C48" s="34">
        <v>70865</v>
      </c>
      <c r="D48" s="36">
        <v>209</v>
      </c>
      <c r="E48" s="37">
        <f t="shared" si="0"/>
        <v>219.45</v>
      </c>
      <c r="F48" s="45">
        <v>780405708656</v>
      </c>
    </row>
    <row r="49" spans="1:6" x14ac:dyDescent="0.25">
      <c r="A49" s="69"/>
      <c r="B49" s="64" t="s">
        <v>13</v>
      </c>
      <c r="C49" s="64"/>
      <c r="D49" s="64"/>
      <c r="E49" s="64"/>
      <c r="F49" s="64"/>
    </row>
    <row r="50" spans="1:6" x14ac:dyDescent="0.25">
      <c r="A50" s="42" t="s">
        <v>93</v>
      </c>
      <c r="B50" s="40" t="s">
        <v>218</v>
      </c>
      <c r="C50" s="43">
        <v>71236</v>
      </c>
      <c r="D50" s="37">
        <v>3799</v>
      </c>
      <c r="E50" s="37">
        <f t="shared" si="0"/>
        <v>3988.95</v>
      </c>
      <c r="F50" s="38">
        <v>780405712363</v>
      </c>
    </row>
    <row r="51" spans="1:6" x14ac:dyDescent="0.25">
      <c r="A51" s="42" t="s">
        <v>94</v>
      </c>
      <c r="B51" s="40" t="s">
        <v>218</v>
      </c>
      <c r="C51" s="43">
        <v>71237</v>
      </c>
      <c r="D51" s="37">
        <v>3799</v>
      </c>
      <c r="E51" s="37">
        <f t="shared" si="0"/>
        <v>3988.95</v>
      </c>
      <c r="F51" s="38">
        <v>780405712370</v>
      </c>
    </row>
    <row r="52" spans="1:6" x14ac:dyDescent="0.25">
      <c r="A52" s="42" t="s">
        <v>95</v>
      </c>
      <c r="B52" s="40" t="s">
        <v>219</v>
      </c>
      <c r="C52" s="43">
        <v>71238</v>
      </c>
      <c r="D52" s="37">
        <v>3499</v>
      </c>
      <c r="E52" s="37">
        <f t="shared" si="0"/>
        <v>3673.95</v>
      </c>
      <c r="F52" s="38">
        <v>780405712387</v>
      </c>
    </row>
    <row r="53" spans="1:6" x14ac:dyDescent="0.25">
      <c r="A53" s="42" t="s">
        <v>96</v>
      </c>
      <c r="B53" s="40" t="s">
        <v>219</v>
      </c>
      <c r="C53" s="43">
        <v>71239</v>
      </c>
      <c r="D53" s="37">
        <v>3499</v>
      </c>
      <c r="E53" s="37">
        <f t="shared" si="0"/>
        <v>3673.95</v>
      </c>
      <c r="F53" s="38">
        <v>780405712394</v>
      </c>
    </row>
    <row r="54" spans="1:6" x14ac:dyDescent="0.25">
      <c r="A54" s="42" t="s">
        <v>97</v>
      </c>
      <c r="B54" s="40" t="s">
        <v>220</v>
      </c>
      <c r="C54" s="43">
        <v>71240</v>
      </c>
      <c r="D54" s="37">
        <v>3499</v>
      </c>
      <c r="E54" s="37">
        <f t="shared" si="0"/>
        <v>3673.95</v>
      </c>
      <c r="F54" s="38">
        <v>780405712400</v>
      </c>
    </row>
    <row r="55" spans="1:6" x14ac:dyDescent="0.25">
      <c r="A55" s="42" t="s">
        <v>98</v>
      </c>
      <c r="B55" s="40" t="s">
        <v>221</v>
      </c>
      <c r="C55" s="43">
        <v>71241</v>
      </c>
      <c r="D55" s="37">
        <v>3499</v>
      </c>
      <c r="E55" s="37">
        <f t="shared" si="0"/>
        <v>3673.95</v>
      </c>
      <c r="F55" s="38">
        <v>780405712417</v>
      </c>
    </row>
    <row r="56" spans="1:6" x14ac:dyDescent="0.25">
      <c r="A56" s="32" t="s">
        <v>99</v>
      </c>
      <c r="B56" s="40" t="s">
        <v>222</v>
      </c>
      <c r="C56" s="43">
        <v>71242</v>
      </c>
      <c r="D56" s="37">
        <v>3299</v>
      </c>
      <c r="E56" s="37">
        <f t="shared" si="0"/>
        <v>3463.95</v>
      </c>
      <c r="F56" s="38">
        <v>780405712424</v>
      </c>
    </row>
    <row r="57" spans="1:6" x14ac:dyDescent="0.25">
      <c r="A57" s="32" t="s">
        <v>100</v>
      </c>
      <c r="B57" s="40" t="s">
        <v>222</v>
      </c>
      <c r="C57" s="43">
        <v>71243</v>
      </c>
      <c r="D57" s="37">
        <v>3299</v>
      </c>
      <c r="E57" s="37">
        <f t="shared" si="0"/>
        <v>3463.95</v>
      </c>
      <c r="F57" s="38">
        <v>780405712431</v>
      </c>
    </row>
    <row r="58" spans="1:6" x14ac:dyDescent="0.25">
      <c r="A58" s="32" t="s">
        <v>101</v>
      </c>
      <c r="B58" s="40" t="s">
        <v>223</v>
      </c>
      <c r="C58" s="43">
        <v>71244</v>
      </c>
      <c r="D58" s="37">
        <v>3099</v>
      </c>
      <c r="E58" s="37">
        <f t="shared" si="0"/>
        <v>3253.95</v>
      </c>
      <c r="F58" s="38">
        <v>780405712448</v>
      </c>
    </row>
    <row r="59" spans="1:6" x14ac:dyDescent="0.25">
      <c r="A59" s="32" t="s">
        <v>102</v>
      </c>
      <c r="B59" s="40" t="s">
        <v>223</v>
      </c>
      <c r="C59" s="43">
        <v>71245</v>
      </c>
      <c r="D59" s="37">
        <v>3099</v>
      </c>
      <c r="E59" s="37">
        <f t="shared" si="0"/>
        <v>3253.95</v>
      </c>
      <c r="F59" s="38">
        <v>780405712455</v>
      </c>
    </row>
    <row r="60" spans="1:6" x14ac:dyDescent="0.25">
      <c r="A60" s="32" t="s">
        <v>103</v>
      </c>
      <c r="B60" s="40" t="s">
        <v>224</v>
      </c>
      <c r="C60" s="43">
        <v>71246</v>
      </c>
      <c r="D60" s="37">
        <v>2899</v>
      </c>
      <c r="E60" s="37">
        <f t="shared" si="0"/>
        <v>3043.95</v>
      </c>
      <c r="F60" s="38">
        <v>780405712462</v>
      </c>
    </row>
    <row r="61" spans="1:6" x14ac:dyDescent="0.25">
      <c r="A61" s="32" t="s">
        <v>104</v>
      </c>
      <c r="B61" s="40" t="s">
        <v>224</v>
      </c>
      <c r="C61" s="43">
        <v>71247</v>
      </c>
      <c r="D61" s="37">
        <v>2899</v>
      </c>
      <c r="E61" s="37">
        <f t="shared" si="0"/>
        <v>3043.95</v>
      </c>
      <c r="F61" s="38">
        <v>780405712479</v>
      </c>
    </row>
    <row r="62" spans="1:6" x14ac:dyDescent="0.25">
      <c r="A62" s="32" t="s">
        <v>109</v>
      </c>
      <c r="B62" s="40" t="s">
        <v>225</v>
      </c>
      <c r="C62" s="43">
        <v>71269</v>
      </c>
      <c r="D62" s="37">
        <v>2499</v>
      </c>
      <c r="E62" s="37">
        <f t="shared" si="0"/>
        <v>2623.95</v>
      </c>
      <c r="F62" s="38">
        <v>780405712691</v>
      </c>
    </row>
    <row r="63" spans="1:6" x14ac:dyDescent="0.25">
      <c r="A63" s="32" t="s">
        <v>110</v>
      </c>
      <c r="B63" s="40" t="s">
        <v>225</v>
      </c>
      <c r="C63" s="43">
        <v>71270</v>
      </c>
      <c r="D63" s="37">
        <v>2499</v>
      </c>
      <c r="E63" s="37">
        <f t="shared" si="0"/>
        <v>2623.95</v>
      </c>
      <c r="F63" s="38">
        <v>780405712707</v>
      </c>
    </row>
    <row r="64" spans="1:6" x14ac:dyDescent="0.25">
      <c r="A64" s="32" t="s">
        <v>107</v>
      </c>
      <c r="B64" s="40" t="s">
        <v>170</v>
      </c>
      <c r="C64" s="43">
        <v>71256</v>
      </c>
      <c r="D64" s="37">
        <v>1399</v>
      </c>
      <c r="E64" s="37">
        <f t="shared" si="0"/>
        <v>1468.95</v>
      </c>
      <c r="F64" s="38">
        <v>780405712561</v>
      </c>
    </row>
    <row r="65" spans="1:6" x14ac:dyDescent="0.25">
      <c r="A65" s="32" t="s">
        <v>108</v>
      </c>
      <c r="B65" s="40" t="s">
        <v>170</v>
      </c>
      <c r="C65" s="43">
        <v>71257</v>
      </c>
      <c r="D65" s="37">
        <v>1399</v>
      </c>
      <c r="E65" s="37">
        <f t="shared" si="0"/>
        <v>1468.95</v>
      </c>
      <c r="F65" s="38">
        <v>780405712578</v>
      </c>
    </row>
    <row r="66" spans="1:6" x14ac:dyDescent="0.25">
      <c r="A66" s="32" t="s">
        <v>105</v>
      </c>
      <c r="B66" s="40" t="s">
        <v>180</v>
      </c>
      <c r="C66" s="43">
        <v>71258</v>
      </c>
      <c r="D66" s="37">
        <v>1099</v>
      </c>
      <c r="E66" s="37">
        <f t="shared" si="0"/>
        <v>1153.95</v>
      </c>
      <c r="F66" s="38">
        <v>780405712585</v>
      </c>
    </row>
    <row r="67" spans="1:6" x14ac:dyDescent="0.25">
      <c r="A67" s="32" t="s">
        <v>106</v>
      </c>
      <c r="B67" s="40" t="s">
        <v>180</v>
      </c>
      <c r="C67" s="43">
        <v>71259</v>
      </c>
      <c r="D67" s="37">
        <v>1099</v>
      </c>
      <c r="E67" s="37">
        <f t="shared" si="0"/>
        <v>1153.95</v>
      </c>
      <c r="F67" s="38">
        <v>780405712592</v>
      </c>
    </row>
    <row r="68" spans="1:6" x14ac:dyDescent="0.25">
      <c r="A68" s="32" t="s">
        <v>111</v>
      </c>
      <c r="B68" s="40" t="s">
        <v>181</v>
      </c>
      <c r="C68" s="43">
        <v>71260</v>
      </c>
      <c r="D68" s="37">
        <v>1499</v>
      </c>
      <c r="E68" s="37">
        <f t="shared" si="0"/>
        <v>1573.95</v>
      </c>
      <c r="F68" s="38">
        <v>780405712608</v>
      </c>
    </row>
    <row r="69" spans="1:6" x14ac:dyDescent="0.25">
      <c r="A69" s="32" t="s">
        <v>112</v>
      </c>
      <c r="B69" s="40" t="s">
        <v>181</v>
      </c>
      <c r="C69" s="43">
        <v>71261</v>
      </c>
      <c r="D69" s="37">
        <v>1499</v>
      </c>
      <c r="E69" s="37">
        <f t="shared" si="0"/>
        <v>1573.95</v>
      </c>
      <c r="F69" s="38">
        <v>780405712615</v>
      </c>
    </row>
    <row r="70" spans="1:6" x14ac:dyDescent="0.25">
      <c r="A70" s="32" t="s">
        <v>113</v>
      </c>
      <c r="B70" s="40" t="s">
        <v>182</v>
      </c>
      <c r="C70" s="43">
        <v>71262</v>
      </c>
      <c r="D70" s="37">
        <v>1199</v>
      </c>
      <c r="E70" s="37">
        <f t="shared" si="0"/>
        <v>1258.95</v>
      </c>
      <c r="F70" s="38">
        <v>780405712622</v>
      </c>
    </row>
    <row r="71" spans="1:6" x14ac:dyDescent="0.25">
      <c r="A71" s="70" t="s">
        <v>114</v>
      </c>
      <c r="B71" s="71" t="s">
        <v>182</v>
      </c>
      <c r="C71" s="43">
        <v>71263</v>
      </c>
      <c r="D71" s="37">
        <v>1199</v>
      </c>
      <c r="E71" s="37">
        <f t="shared" ref="E71" si="1">(D71*$E$3)+D71</f>
        <v>1258.95</v>
      </c>
      <c r="F71" s="56">
        <v>780405712639</v>
      </c>
    </row>
    <row r="72" spans="1:6" x14ac:dyDescent="0.25">
      <c r="A72" s="69"/>
      <c r="B72" s="64" t="s">
        <v>14</v>
      </c>
      <c r="C72" s="64"/>
      <c r="D72" s="64"/>
      <c r="E72" s="64"/>
      <c r="F72" s="64"/>
    </row>
    <row r="73" spans="1:6" x14ac:dyDescent="0.25">
      <c r="A73" s="72" t="s">
        <v>159</v>
      </c>
      <c r="B73" s="73" t="s">
        <v>187</v>
      </c>
      <c r="C73" s="43">
        <v>71265</v>
      </c>
      <c r="D73" s="37">
        <v>1399</v>
      </c>
      <c r="E73" s="37">
        <f t="shared" ref="E73:E78" si="2">(D73*$E$3)+D73</f>
        <v>1468.95</v>
      </c>
      <c r="F73" s="38">
        <v>780405712653</v>
      </c>
    </row>
    <row r="74" spans="1:6" x14ac:dyDescent="0.25">
      <c r="A74" s="42" t="s">
        <v>160</v>
      </c>
      <c r="B74" s="40" t="s">
        <v>189</v>
      </c>
      <c r="C74" s="43">
        <v>71266</v>
      </c>
      <c r="D74" s="37">
        <v>999</v>
      </c>
      <c r="E74" s="37">
        <f t="shared" si="2"/>
        <v>1048.95</v>
      </c>
      <c r="F74" s="38">
        <v>780405712660</v>
      </c>
    </row>
    <row r="75" spans="1:6" x14ac:dyDescent="0.25">
      <c r="A75" s="42" t="s">
        <v>234</v>
      </c>
      <c r="B75" s="40" t="s">
        <v>188</v>
      </c>
      <c r="C75" s="43">
        <v>84675</v>
      </c>
      <c r="D75" s="36">
        <v>1299</v>
      </c>
      <c r="E75" s="37">
        <f t="shared" si="2"/>
        <v>1363.95</v>
      </c>
      <c r="F75" s="38">
        <v>822843886227</v>
      </c>
    </row>
    <row r="76" spans="1:6" x14ac:dyDescent="0.25">
      <c r="A76" s="42" t="s">
        <v>233</v>
      </c>
      <c r="B76" s="40" t="s">
        <v>190</v>
      </c>
      <c r="C76" s="43">
        <v>84676</v>
      </c>
      <c r="D76" s="36">
        <v>749</v>
      </c>
      <c r="E76" s="37">
        <f t="shared" si="2"/>
        <v>786.45</v>
      </c>
      <c r="F76" s="38">
        <v>822843886234</v>
      </c>
    </row>
    <row r="77" spans="1:6" x14ac:dyDescent="0.25">
      <c r="A77" s="32" t="s">
        <v>15</v>
      </c>
      <c r="B77" s="40" t="s">
        <v>191</v>
      </c>
      <c r="C77" s="43">
        <v>84700</v>
      </c>
      <c r="D77" s="37">
        <v>1049</v>
      </c>
      <c r="E77" s="37">
        <f t="shared" si="2"/>
        <v>1101.45</v>
      </c>
      <c r="F77" s="56">
        <v>822843886470</v>
      </c>
    </row>
    <row r="78" spans="1:6" x14ac:dyDescent="0.25">
      <c r="A78" s="74" t="s">
        <v>145</v>
      </c>
      <c r="B78" s="71" t="s">
        <v>283</v>
      </c>
      <c r="C78" s="43">
        <v>23991</v>
      </c>
      <c r="D78" s="37">
        <v>299</v>
      </c>
      <c r="E78" s="37">
        <f t="shared" si="2"/>
        <v>313.95</v>
      </c>
      <c r="F78" s="38">
        <v>822843239917</v>
      </c>
    </row>
    <row r="79" spans="1:6" x14ac:dyDescent="0.25">
      <c r="A79" s="89"/>
      <c r="B79" s="66" t="s">
        <v>272</v>
      </c>
      <c r="C79" s="90"/>
      <c r="D79" s="66"/>
      <c r="E79" s="66"/>
      <c r="F79" s="91"/>
    </row>
    <row r="80" spans="1:6" x14ac:dyDescent="0.25">
      <c r="A80" s="75" t="s">
        <v>16</v>
      </c>
      <c r="B80" s="73" t="s">
        <v>244</v>
      </c>
      <c r="C80" s="83">
        <v>24446</v>
      </c>
      <c r="D80" s="85">
        <v>2999</v>
      </c>
      <c r="E80" s="85">
        <f t="shared" ref="E80:E82" si="3">(D80*$E$3)+D80</f>
        <v>3148.95</v>
      </c>
      <c r="F80" s="86">
        <v>822843244461</v>
      </c>
    </row>
    <row r="81" spans="1:6" x14ac:dyDescent="0.25">
      <c r="A81" s="32" t="s">
        <v>17</v>
      </c>
      <c r="B81" s="73" t="s">
        <v>245</v>
      </c>
      <c r="C81" s="43">
        <v>24447</v>
      </c>
      <c r="D81" s="37">
        <v>2799</v>
      </c>
      <c r="E81" s="37">
        <f t="shared" si="3"/>
        <v>2938.95</v>
      </c>
      <c r="F81" s="38">
        <v>822843244478</v>
      </c>
    </row>
    <row r="82" spans="1:6" x14ac:dyDescent="0.25">
      <c r="A82" s="42">
        <v>24507</v>
      </c>
      <c r="B82" s="40" t="s">
        <v>246</v>
      </c>
      <c r="C82" s="43">
        <v>24507</v>
      </c>
      <c r="D82" s="37">
        <v>279</v>
      </c>
      <c r="E82" s="37">
        <f t="shared" si="3"/>
        <v>292.95</v>
      </c>
      <c r="F82" s="38">
        <v>822842245070</v>
      </c>
    </row>
    <row r="83" spans="1:6" x14ac:dyDescent="0.25">
      <c r="A83" s="100"/>
      <c r="B83" s="66" t="s">
        <v>273</v>
      </c>
      <c r="C83" s="90"/>
      <c r="D83" s="66"/>
      <c r="E83" s="66"/>
      <c r="F83" s="91"/>
    </row>
    <row r="84" spans="1:6" x14ac:dyDescent="0.25">
      <c r="A84" s="76"/>
      <c r="B84" s="62" t="s">
        <v>271</v>
      </c>
      <c r="C84" s="67"/>
      <c r="D84" s="67"/>
      <c r="E84" s="67"/>
      <c r="F84" s="101"/>
    </row>
    <row r="85" spans="1:6" x14ac:dyDescent="0.25">
      <c r="A85" s="32" t="s">
        <v>19</v>
      </c>
      <c r="B85" s="40" t="s">
        <v>247</v>
      </c>
      <c r="C85" s="43">
        <v>24339</v>
      </c>
      <c r="D85" s="37">
        <v>3899</v>
      </c>
      <c r="E85" s="37">
        <f t="shared" ref="E85:E96" si="4">(D85*$E$3)+D85</f>
        <v>4093.95</v>
      </c>
      <c r="F85" s="38">
        <v>822843243396</v>
      </c>
    </row>
    <row r="86" spans="1:6" x14ac:dyDescent="0.25">
      <c r="A86" s="32" t="s">
        <v>20</v>
      </c>
      <c r="B86" s="40" t="s">
        <v>284</v>
      </c>
      <c r="C86" s="43">
        <v>24340</v>
      </c>
      <c r="D86" s="37">
        <v>4099</v>
      </c>
      <c r="E86" s="37">
        <f t="shared" si="4"/>
        <v>4303.95</v>
      </c>
      <c r="F86" s="38">
        <v>822843243402</v>
      </c>
    </row>
    <row r="87" spans="1:6" x14ac:dyDescent="0.25">
      <c r="A87" s="32" t="s">
        <v>21</v>
      </c>
      <c r="B87" s="40" t="s">
        <v>249</v>
      </c>
      <c r="C87" s="43">
        <v>24302</v>
      </c>
      <c r="D87" s="37">
        <v>5399</v>
      </c>
      <c r="E87" s="37">
        <f t="shared" si="4"/>
        <v>5668.95</v>
      </c>
      <c r="F87" s="38">
        <v>822843243020</v>
      </c>
    </row>
    <row r="88" spans="1:6" x14ac:dyDescent="0.25">
      <c r="A88" s="32" t="s">
        <v>22</v>
      </c>
      <c r="B88" s="40" t="s">
        <v>250</v>
      </c>
      <c r="C88" s="43">
        <v>24303</v>
      </c>
      <c r="D88" s="37">
        <v>5499</v>
      </c>
      <c r="E88" s="37">
        <f t="shared" si="4"/>
        <v>5773.95</v>
      </c>
      <c r="F88" s="38">
        <v>822843243037</v>
      </c>
    </row>
    <row r="89" spans="1:6" x14ac:dyDescent="0.25">
      <c r="A89" s="76"/>
      <c r="B89" s="62" t="s">
        <v>248</v>
      </c>
      <c r="C89" s="67"/>
      <c r="D89" s="67"/>
      <c r="E89" s="67"/>
      <c r="F89" s="101"/>
    </row>
    <row r="90" spans="1:6" x14ac:dyDescent="0.25">
      <c r="A90" s="32" t="s">
        <v>294</v>
      </c>
      <c r="B90" s="40" t="s">
        <v>251</v>
      </c>
      <c r="C90" s="43">
        <v>24343</v>
      </c>
      <c r="D90" s="37">
        <v>500</v>
      </c>
      <c r="E90" s="37">
        <f t="shared" si="4"/>
        <v>525</v>
      </c>
      <c r="F90" s="38">
        <v>822843243433</v>
      </c>
    </row>
    <row r="91" spans="1:6" x14ac:dyDescent="0.25">
      <c r="A91" s="32" t="s">
        <v>295</v>
      </c>
      <c r="B91" s="40" t="s">
        <v>252</v>
      </c>
      <c r="C91" s="43">
        <v>24344</v>
      </c>
      <c r="D91" s="37">
        <v>600</v>
      </c>
      <c r="E91" s="37">
        <f t="shared" si="4"/>
        <v>630</v>
      </c>
      <c r="F91" s="38">
        <v>822843243440</v>
      </c>
    </row>
    <row r="92" spans="1:6" x14ac:dyDescent="0.25">
      <c r="A92" s="32" t="s">
        <v>296</v>
      </c>
      <c r="B92" s="40" t="s">
        <v>253</v>
      </c>
      <c r="C92" s="43">
        <v>24308</v>
      </c>
      <c r="D92" s="37">
        <v>800</v>
      </c>
      <c r="E92" s="37">
        <f t="shared" si="4"/>
        <v>840</v>
      </c>
      <c r="F92" s="38">
        <v>822843243082</v>
      </c>
    </row>
    <row r="93" spans="1:6" x14ac:dyDescent="0.25">
      <c r="A93" s="32" t="s">
        <v>297</v>
      </c>
      <c r="B93" s="40" t="s">
        <v>254</v>
      </c>
      <c r="C93" s="43">
        <v>24309</v>
      </c>
      <c r="D93" s="37">
        <v>1000</v>
      </c>
      <c r="E93" s="37">
        <f t="shared" si="4"/>
        <v>1050</v>
      </c>
      <c r="F93" s="38">
        <v>822843243099</v>
      </c>
    </row>
    <row r="94" spans="1:6" x14ac:dyDescent="0.25">
      <c r="A94" s="32" t="s">
        <v>298</v>
      </c>
      <c r="B94" s="40" t="s">
        <v>255</v>
      </c>
      <c r="C94" s="43">
        <v>24347</v>
      </c>
      <c r="D94" s="37">
        <v>800</v>
      </c>
      <c r="E94" s="37">
        <f t="shared" si="4"/>
        <v>840</v>
      </c>
      <c r="F94" s="38">
        <v>822843243471</v>
      </c>
    </row>
    <row r="95" spans="1:6" x14ac:dyDescent="0.25">
      <c r="A95" s="32" t="s">
        <v>299</v>
      </c>
      <c r="B95" s="40" t="s">
        <v>256</v>
      </c>
      <c r="C95" s="43">
        <v>24348</v>
      </c>
      <c r="D95" s="37">
        <v>1000</v>
      </c>
      <c r="E95" s="37">
        <f t="shared" si="4"/>
        <v>1050</v>
      </c>
      <c r="F95" s="38">
        <v>822843243488</v>
      </c>
    </row>
    <row r="96" spans="1:6" x14ac:dyDescent="0.25">
      <c r="A96" s="32" t="s">
        <v>192</v>
      </c>
      <c r="B96" s="40" t="s">
        <v>268</v>
      </c>
      <c r="C96" s="43">
        <v>24625</v>
      </c>
      <c r="D96" s="37">
        <v>249</v>
      </c>
      <c r="E96" s="37">
        <f t="shared" si="4"/>
        <v>261.45</v>
      </c>
      <c r="F96" s="38">
        <v>822843246250</v>
      </c>
    </row>
    <row r="97" spans="1:6" x14ac:dyDescent="0.25">
      <c r="A97" s="76"/>
      <c r="B97" s="62" t="s">
        <v>274</v>
      </c>
      <c r="C97" s="67"/>
      <c r="D97" s="67"/>
      <c r="E97" s="67"/>
      <c r="F97" s="101"/>
    </row>
    <row r="98" spans="1:6" x14ac:dyDescent="0.25">
      <c r="A98" s="32" t="s">
        <v>150</v>
      </c>
      <c r="B98" s="40" t="s">
        <v>257</v>
      </c>
      <c r="C98" s="43">
        <v>24389</v>
      </c>
      <c r="D98" s="37">
        <v>5399</v>
      </c>
      <c r="E98" s="37">
        <f t="shared" ref="E98:E109" si="5">(D98*$E$3)+D98</f>
        <v>5668.95</v>
      </c>
      <c r="F98" s="38">
        <v>822843243891</v>
      </c>
    </row>
    <row r="99" spans="1:6" x14ac:dyDescent="0.25">
      <c r="A99" s="32" t="s">
        <v>151</v>
      </c>
      <c r="B99" s="40" t="s">
        <v>258</v>
      </c>
      <c r="C99" s="43">
        <v>24390</v>
      </c>
      <c r="D99" s="37">
        <v>5399</v>
      </c>
      <c r="E99" s="37">
        <f t="shared" si="5"/>
        <v>5668.95</v>
      </c>
      <c r="F99" s="38">
        <v>822843243907</v>
      </c>
    </row>
    <row r="100" spans="1:6" x14ac:dyDescent="0.25">
      <c r="A100" s="32" t="s">
        <v>152</v>
      </c>
      <c r="B100" s="40" t="s">
        <v>259</v>
      </c>
      <c r="C100" s="43">
        <v>24391</v>
      </c>
      <c r="D100" s="37">
        <v>5499</v>
      </c>
      <c r="E100" s="37">
        <f t="shared" si="5"/>
        <v>5773.95</v>
      </c>
      <c r="F100" s="38">
        <v>822843243914</v>
      </c>
    </row>
    <row r="101" spans="1:6" x14ac:dyDescent="0.25">
      <c r="A101" s="76"/>
      <c r="B101" s="62" t="s">
        <v>275</v>
      </c>
      <c r="C101" s="67"/>
      <c r="D101" s="67"/>
      <c r="E101" s="67"/>
      <c r="F101" s="101"/>
    </row>
    <row r="102" spans="1:6" x14ac:dyDescent="0.25">
      <c r="A102" s="32" t="s">
        <v>153</v>
      </c>
      <c r="B102" s="40" t="s">
        <v>260</v>
      </c>
      <c r="C102" s="43">
        <v>24633</v>
      </c>
      <c r="D102" s="37">
        <v>600</v>
      </c>
      <c r="E102" s="37">
        <f t="shared" si="5"/>
        <v>630</v>
      </c>
      <c r="F102" s="38">
        <v>822843246335</v>
      </c>
    </row>
    <row r="103" spans="1:6" x14ac:dyDescent="0.25">
      <c r="A103" s="32" t="s">
        <v>154</v>
      </c>
      <c r="B103" s="40" t="s">
        <v>261</v>
      </c>
      <c r="C103" s="43">
        <v>24634</v>
      </c>
      <c r="D103" s="37">
        <v>600</v>
      </c>
      <c r="E103" s="37">
        <f t="shared" si="5"/>
        <v>630</v>
      </c>
      <c r="F103" s="38">
        <v>822843246342</v>
      </c>
    </row>
    <row r="104" spans="1:6" x14ac:dyDescent="0.25">
      <c r="A104" s="32" t="s">
        <v>155</v>
      </c>
      <c r="B104" s="40" t="s">
        <v>262</v>
      </c>
      <c r="C104" s="43">
        <v>24635</v>
      </c>
      <c r="D104" s="37">
        <v>800</v>
      </c>
      <c r="E104" s="37">
        <f t="shared" si="5"/>
        <v>840</v>
      </c>
      <c r="F104" s="38">
        <v>822843246359</v>
      </c>
    </row>
    <row r="105" spans="1:6" x14ac:dyDescent="0.25">
      <c r="A105" s="32" t="s">
        <v>156</v>
      </c>
      <c r="B105" s="40" t="s">
        <v>263</v>
      </c>
      <c r="C105" s="43">
        <v>24636</v>
      </c>
      <c r="D105" s="37">
        <v>600</v>
      </c>
      <c r="E105" s="37">
        <f t="shared" si="5"/>
        <v>630</v>
      </c>
      <c r="F105" s="38">
        <v>822843246366</v>
      </c>
    </row>
    <row r="106" spans="1:6" x14ac:dyDescent="0.25">
      <c r="A106" s="32" t="s">
        <v>157</v>
      </c>
      <c r="B106" s="40" t="s">
        <v>264</v>
      </c>
      <c r="C106" s="43">
        <v>24637</v>
      </c>
      <c r="D106" s="37">
        <v>600</v>
      </c>
      <c r="E106" s="37">
        <f t="shared" si="5"/>
        <v>630</v>
      </c>
      <c r="F106" s="38">
        <v>822843246373</v>
      </c>
    </row>
    <row r="107" spans="1:6" x14ac:dyDescent="0.25">
      <c r="A107" s="32" t="s">
        <v>158</v>
      </c>
      <c r="B107" s="40" t="s">
        <v>265</v>
      </c>
      <c r="C107" s="43">
        <v>24638</v>
      </c>
      <c r="D107" s="37">
        <v>800</v>
      </c>
      <c r="E107" s="37">
        <f t="shared" si="5"/>
        <v>840</v>
      </c>
      <c r="F107" s="38">
        <v>822843246380</v>
      </c>
    </row>
    <row r="108" spans="1:6" x14ac:dyDescent="0.25">
      <c r="A108" s="32" t="s">
        <v>232</v>
      </c>
      <c r="B108" s="40" t="s">
        <v>267</v>
      </c>
      <c r="C108" s="43">
        <v>24640</v>
      </c>
      <c r="D108" s="37">
        <v>249</v>
      </c>
      <c r="E108" s="37">
        <f t="shared" si="5"/>
        <v>261.45</v>
      </c>
      <c r="F108" s="56">
        <v>822843246403</v>
      </c>
    </row>
    <row r="109" spans="1:6" x14ac:dyDescent="0.25">
      <c r="A109" s="32" t="s">
        <v>242</v>
      </c>
      <c r="B109" s="40" t="s">
        <v>266</v>
      </c>
      <c r="C109" s="43">
        <v>24641</v>
      </c>
      <c r="D109" s="37">
        <v>249</v>
      </c>
      <c r="E109" s="37">
        <f t="shared" si="5"/>
        <v>261.45</v>
      </c>
      <c r="F109" s="56">
        <v>822843246410</v>
      </c>
    </row>
    <row r="110" spans="1:6" x14ac:dyDescent="0.25">
      <c r="A110" s="62"/>
      <c r="B110" s="62" t="s">
        <v>193</v>
      </c>
      <c r="C110" s="63"/>
      <c r="D110" s="63"/>
      <c r="E110" s="63"/>
      <c r="F110" s="63"/>
    </row>
    <row r="111" spans="1:6" x14ac:dyDescent="0.25">
      <c r="A111" s="32" t="s">
        <v>18</v>
      </c>
      <c r="B111" s="40" t="s">
        <v>269</v>
      </c>
      <c r="C111" s="43">
        <v>21322</v>
      </c>
      <c r="D111" s="37">
        <v>2309</v>
      </c>
      <c r="E111" s="37">
        <f t="shared" ref="E111:E112" si="6">(D111*$E$3)+D111</f>
        <v>2424.4499999999998</v>
      </c>
      <c r="F111" s="38">
        <v>822843213221</v>
      </c>
    </row>
    <row r="112" spans="1:6" x14ac:dyDescent="0.25">
      <c r="A112" s="32" t="s">
        <v>243</v>
      </c>
      <c r="B112" s="40" t="s">
        <v>270</v>
      </c>
      <c r="C112" s="43">
        <v>23991</v>
      </c>
      <c r="D112" s="37">
        <v>299</v>
      </c>
      <c r="E112" s="37">
        <f t="shared" si="6"/>
        <v>313.95</v>
      </c>
      <c r="F112" s="38">
        <v>822843239917</v>
      </c>
    </row>
    <row r="113" spans="1:6" x14ac:dyDescent="0.25">
      <c r="A113" s="69"/>
      <c r="B113" s="64" t="s">
        <v>23</v>
      </c>
      <c r="C113" s="66"/>
      <c r="D113" s="66"/>
      <c r="E113" s="66"/>
      <c r="F113" s="91"/>
    </row>
    <row r="114" spans="1:6" x14ac:dyDescent="0.25">
      <c r="A114" s="42" t="s">
        <v>121</v>
      </c>
      <c r="B114" s="40" t="s">
        <v>285</v>
      </c>
      <c r="C114" s="43">
        <v>50044</v>
      </c>
      <c r="D114" s="37">
        <v>1199</v>
      </c>
      <c r="E114" s="37">
        <f t="shared" ref="E114:E132" si="7">(D114*$E$3)+D114</f>
        <v>1258.95</v>
      </c>
      <c r="F114" s="38">
        <v>822843500444</v>
      </c>
    </row>
    <row r="115" spans="1:6" x14ac:dyDescent="0.25">
      <c r="A115" s="42" t="s">
        <v>122</v>
      </c>
      <c r="B115" s="40" t="s">
        <v>286</v>
      </c>
      <c r="C115" s="43">
        <v>50045</v>
      </c>
      <c r="D115" s="37">
        <v>1299</v>
      </c>
      <c r="E115" s="37">
        <f t="shared" si="7"/>
        <v>1363.95</v>
      </c>
      <c r="F115" s="38">
        <v>822843500451</v>
      </c>
    </row>
    <row r="116" spans="1:6" x14ac:dyDescent="0.25">
      <c r="A116" s="42" t="s">
        <v>123</v>
      </c>
      <c r="B116" s="40" t="s">
        <v>287</v>
      </c>
      <c r="C116" s="43">
        <v>50046</v>
      </c>
      <c r="D116" s="37">
        <v>499</v>
      </c>
      <c r="E116" s="37">
        <f t="shared" si="7"/>
        <v>523.95000000000005</v>
      </c>
      <c r="F116" s="38">
        <v>822843500468</v>
      </c>
    </row>
    <row r="117" spans="1:6" x14ac:dyDescent="0.25">
      <c r="A117" s="42" t="s">
        <v>124</v>
      </c>
      <c r="B117" s="40" t="s">
        <v>288</v>
      </c>
      <c r="C117" s="43">
        <v>50047</v>
      </c>
      <c r="D117" s="37">
        <v>899</v>
      </c>
      <c r="E117" s="37">
        <f t="shared" si="7"/>
        <v>943.95</v>
      </c>
      <c r="F117" s="38">
        <v>822843500475</v>
      </c>
    </row>
    <row r="118" spans="1:6" x14ac:dyDescent="0.25">
      <c r="A118" s="32" t="s">
        <v>24</v>
      </c>
      <c r="B118" s="40" t="s">
        <v>230</v>
      </c>
      <c r="C118" s="43">
        <v>70631</v>
      </c>
      <c r="D118" s="37">
        <v>1238.934375</v>
      </c>
      <c r="E118" s="37">
        <f t="shared" si="7"/>
        <v>1300.88109375</v>
      </c>
      <c r="F118" s="38">
        <v>780405002402</v>
      </c>
    </row>
    <row r="119" spans="1:6" x14ac:dyDescent="0.25">
      <c r="A119" s="32" t="s">
        <v>25</v>
      </c>
      <c r="B119" s="40" t="s">
        <v>226</v>
      </c>
      <c r="C119" s="43">
        <v>70632</v>
      </c>
      <c r="D119" s="37">
        <v>1349</v>
      </c>
      <c r="E119" s="37">
        <f t="shared" si="7"/>
        <v>1416.45</v>
      </c>
      <c r="F119" s="38">
        <v>780405002419</v>
      </c>
    </row>
    <row r="120" spans="1:6" x14ac:dyDescent="0.25">
      <c r="A120" s="32" t="s">
        <v>26</v>
      </c>
      <c r="B120" s="40" t="s">
        <v>227</v>
      </c>
      <c r="C120" s="43">
        <v>70450</v>
      </c>
      <c r="D120" s="37">
        <v>1659</v>
      </c>
      <c r="E120" s="37">
        <f t="shared" si="7"/>
        <v>1741.95</v>
      </c>
      <c r="F120" s="38">
        <v>780405002426</v>
      </c>
    </row>
    <row r="121" spans="1:6" x14ac:dyDescent="0.25">
      <c r="A121" s="32" t="s">
        <v>27</v>
      </c>
      <c r="B121" s="40" t="s">
        <v>228</v>
      </c>
      <c r="C121" s="43">
        <v>70451</v>
      </c>
      <c r="D121" s="37">
        <v>1779</v>
      </c>
      <c r="E121" s="37">
        <f t="shared" si="7"/>
        <v>1867.95</v>
      </c>
      <c r="F121" s="38">
        <v>780405002433</v>
      </c>
    </row>
    <row r="122" spans="1:6" x14ac:dyDescent="0.25">
      <c r="A122" s="32" t="s">
        <v>28</v>
      </c>
      <c r="B122" s="40" t="s">
        <v>231</v>
      </c>
      <c r="C122" s="43">
        <v>70449</v>
      </c>
      <c r="D122" s="37">
        <v>2019</v>
      </c>
      <c r="E122" s="37">
        <f t="shared" si="7"/>
        <v>2119.9499999999998</v>
      </c>
      <c r="F122" s="38">
        <v>780405002457</v>
      </c>
    </row>
    <row r="123" spans="1:6" x14ac:dyDescent="0.25">
      <c r="A123" s="32" t="s">
        <v>29</v>
      </c>
      <c r="B123" s="40" t="s">
        <v>229</v>
      </c>
      <c r="C123" s="43">
        <v>70452</v>
      </c>
      <c r="D123" s="37">
        <v>2329</v>
      </c>
      <c r="E123" s="37">
        <f t="shared" si="7"/>
        <v>2445.4499999999998</v>
      </c>
      <c r="F123" s="38">
        <v>780405002440</v>
      </c>
    </row>
    <row r="124" spans="1:6" x14ac:dyDescent="0.25">
      <c r="A124" s="32" t="s">
        <v>30</v>
      </c>
      <c r="B124" s="40" t="s">
        <v>31</v>
      </c>
      <c r="C124" s="43">
        <v>70642</v>
      </c>
      <c r="D124" s="37">
        <v>206.0625</v>
      </c>
      <c r="E124" s="37">
        <f t="shared" si="7"/>
        <v>216.36562499999999</v>
      </c>
      <c r="F124" s="38">
        <v>780405002594</v>
      </c>
    </row>
    <row r="125" spans="1:6" x14ac:dyDescent="0.25">
      <c r="A125" s="32" t="s">
        <v>32</v>
      </c>
      <c r="B125" s="40" t="s">
        <v>33</v>
      </c>
      <c r="C125" s="43">
        <v>236828</v>
      </c>
      <c r="D125" s="37">
        <v>257.25</v>
      </c>
      <c r="E125" s="37">
        <f t="shared" si="7"/>
        <v>270.11250000000001</v>
      </c>
      <c r="F125" s="38">
        <v>780405002624</v>
      </c>
    </row>
    <row r="126" spans="1:6" x14ac:dyDescent="0.25">
      <c r="A126" s="32" t="s">
        <v>34</v>
      </c>
      <c r="B126" s="40" t="s">
        <v>35</v>
      </c>
      <c r="C126" s="43">
        <v>236831</v>
      </c>
      <c r="D126" s="37">
        <v>206.0625</v>
      </c>
      <c r="E126" s="37">
        <f t="shared" si="7"/>
        <v>216.36562499999999</v>
      </c>
      <c r="F126" s="38">
        <v>780405002600</v>
      </c>
    </row>
    <row r="127" spans="1:6" x14ac:dyDescent="0.25">
      <c r="A127" s="32" t="s">
        <v>36</v>
      </c>
      <c r="B127" s="40" t="s">
        <v>37</v>
      </c>
      <c r="C127" s="43">
        <v>236829</v>
      </c>
      <c r="D127" s="37">
        <v>257.25</v>
      </c>
      <c r="E127" s="37">
        <f t="shared" si="7"/>
        <v>270.11250000000001</v>
      </c>
      <c r="F127" s="38">
        <v>780405002631</v>
      </c>
    </row>
    <row r="128" spans="1:6" x14ac:dyDescent="0.25">
      <c r="A128" s="32" t="s">
        <v>38</v>
      </c>
      <c r="B128" s="40" t="s">
        <v>39</v>
      </c>
      <c r="C128" s="43">
        <v>236832</v>
      </c>
      <c r="D128" s="37">
        <v>257.25</v>
      </c>
      <c r="E128" s="37">
        <f t="shared" si="7"/>
        <v>270.11250000000001</v>
      </c>
      <c r="F128" s="38">
        <v>780405002617</v>
      </c>
    </row>
    <row r="129" spans="1:6" x14ac:dyDescent="0.25">
      <c r="A129" s="32" t="s">
        <v>40</v>
      </c>
      <c r="B129" s="40" t="s">
        <v>41</v>
      </c>
      <c r="C129" s="43">
        <v>236830</v>
      </c>
      <c r="D129" s="37">
        <v>257.25</v>
      </c>
      <c r="E129" s="37">
        <f t="shared" si="7"/>
        <v>270.11250000000001</v>
      </c>
      <c r="F129" s="38">
        <v>780405002648</v>
      </c>
    </row>
    <row r="130" spans="1:6" x14ac:dyDescent="0.25">
      <c r="A130" s="32" t="s">
        <v>42</v>
      </c>
      <c r="B130" s="40" t="s">
        <v>43</v>
      </c>
      <c r="C130" s="43">
        <v>70424</v>
      </c>
      <c r="D130" s="37">
        <v>195.5625</v>
      </c>
      <c r="E130" s="37">
        <f t="shared" si="7"/>
        <v>205.34062499999999</v>
      </c>
      <c r="F130" s="38">
        <v>780405002365</v>
      </c>
    </row>
    <row r="131" spans="1:6" x14ac:dyDescent="0.25">
      <c r="A131" s="32" t="s">
        <v>44</v>
      </c>
      <c r="B131" s="40" t="s">
        <v>45</v>
      </c>
      <c r="C131" s="43">
        <v>70425</v>
      </c>
      <c r="D131" s="37">
        <v>206.0625</v>
      </c>
      <c r="E131" s="37">
        <f t="shared" si="7"/>
        <v>216.36562499999999</v>
      </c>
      <c r="F131" s="38">
        <v>780405002372</v>
      </c>
    </row>
    <row r="132" spans="1:6" x14ac:dyDescent="0.25">
      <c r="A132" s="32" t="s">
        <v>46</v>
      </c>
      <c r="B132" s="40" t="s">
        <v>47</v>
      </c>
      <c r="C132" s="43">
        <v>70589</v>
      </c>
      <c r="D132" s="37">
        <v>313.6875</v>
      </c>
      <c r="E132" s="37">
        <f t="shared" si="7"/>
        <v>329.37187499999999</v>
      </c>
      <c r="F132" s="38">
        <v>780405002389</v>
      </c>
    </row>
    <row r="133" spans="1:6" x14ac:dyDescent="0.25">
      <c r="A133" s="69"/>
      <c r="B133" s="64" t="s">
        <v>48</v>
      </c>
      <c r="C133" s="66"/>
      <c r="D133" s="66"/>
      <c r="E133" s="66"/>
      <c r="F133" s="91"/>
    </row>
    <row r="134" spans="1:6" s="10" customFormat="1" x14ac:dyDescent="0.25">
      <c r="A134" s="77" t="s">
        <v>138</v>
      </c>
      <c r="B134" s="48" t="s">
        <v>200</v>
      </c>
      <c r="C134" s="49">
        <v>71291</v>
      </c>
      <c r="D134" s="50">
        <v>149</v>
      </c>
      <c r="E134" s="37">
        <f t="shared" ref="E134:E151" si="8">(D134*$E$3)+D134</f>
        <v>156.44999999999999</v>
      </c>
      <c r="F134" s="51">
        <v>780405712912</v>
      </c>
    </row>
    <row r="135" spans="1:6" s="10" customFormat="1" x14ac:dyDescent="0.25">
      <c r="A135" s="77" t="s">
        <v>139</v>
      </c>
      <c r="B135" s="48" t="s">
        <v>201</v>
      </c>
      <c r="C135" s="49">
        <v>71292</v>
      </c>
      <c r="D135" s="50">
        <v>399</v>
      </c>
      <c r="E135" s="37">
        <f t="shared" si="8"/>
        <v>418.95</v>
      </c>
      <c r="F135" s="51">
        <v>780405712929</v>
      </c>
    </row>
    <row r="136" spans="1:6" s="9" customFormat="1" x14ac:dyDescent="0.25">
      <c r="A136" s="32" t="s">
        <v>140</v>
      </c>
      <c r="B136" s="33" t="s">
        <v>202</v>
      </c>
      <c r="C136" s="34">
        <v>71293</v>
      </c>
      <c r="D136" s="36">
        <v>169</v>
      </c>
      <c r="E136" s="37">
        <f t="shared" si="8"/>
        <v>177.45</v>
      </c>
      <c r="F136" s="45">
        <v>780405712936</v>
      </c>
    </row>
    <row r="137" spans="1:6" s="9" customFormat="1" x14ac:dyDescent="0.25">
      <c r="A137" s="32" t="s">
        <v>141</v>
      </c>
      <c r="B137" s="33" t="s">
        <v>203</v>
      </c>
      <c r="C137" s="34">
        <v>71294</v>
      </c>
      <c r="D137" s="36">
        <v>499</v>
      </c>
      <c r="E137" s="37">
        <f t="shared" si="8"/>
        <v>523.95000000000005</v>
      </c>
      <c r="F137" s="45">
        <v>780405712943</v>
      </c>
    </row>
    <row r="138" spans="1:6" s="9" customFormat="1" x14ac:dyDescent="0.25">
      <c r="A138" s="32" t="s">
        <v>130</v>
      </c>
      <c r="B138" s="33" t="s">
        <v>204</v>
      </c>
      <c r="C138" s="34">
        <v>71295</v>
      </c>
      <c r="D138" s="36">
        <v>199</v>
      </c>
      <c r="E138" s="37">
        <f t="shared" si="8"/>
        <v>208.95</v>
      </c>
      <c r="F138" s="45">
        <v>780405712950</v>
      </c>
    </row>
    <row r="139" spans="1:6" s="9" customFormat="1" x14ac:dyDescent="0.25">
      <c r="A139" s="32" t="s">
        <v>129</v>
      </c>
      <c r="B139" s="33" t="s">
        <v>205</v>
      </c>
      <c r="C139" s="34">
        <v>71296</v>
      </c>
      <c r="D139" s="36">
        <v>699</v>
      </c>
      <c r="E139" s="37">
        <f t="shared" si="8"/>
        <v>733.95</v>
      </c>
      <c r="F139" s="45">
        <v>780405712967</v>
      </c>
    </row>
    <row r="140" spans="1:6" x14ac:dyDescent="0.25">
      <c r="A140" s="32" t="s">
        <v>131</v>
      </c>
      <c r="B140" s="33" t="s">
        <v>206</v>
      </c>
      <c r="C140" s="34">
        <v>71285</v>
      </c>
      <c r="D140" s="36">
        <v>149</v>
      </c>
      <c r="E140" s="37">
        <f t="shared" si="8"/>
        <v>156.44999999999999</v>
      </c>
      <c r="F140" s="45">
        <v>780405712851</v>
      </c>
    </row>
    <row r="141" spans="1:6" x14ac:dyDescent="0.25">
      <c r="A141" s="32" t="s">
        <v>132</v>
      </c>
      <c r="B141" s="33" t="s">
        <v>207</v>
      </c>
      <c r="C141" s="34">
        <v>71286</v>
      </c>
      <c r="D141" s="36">
        <v>399</v>
      </c>
      <c r="E141" s="37">
        <f t="shared" si="8"/>
        <v>418.95</v>
      </c>
      <c r="F141" s="45">
        <v>780405712868</v>
      </c>
    </row>
    <row r="142" spans="1:6" x14ac:dyDescent="0.25">
      <c r="A142" s="32" t="s">
        <v>142</v>
      </c>
      <c r="B142" s="48" t="s">
        <v>208</v>
      </c>
      <c r="C142" s="34">
        <v>71287</v>
      </c>
      <c r="D142" s="36">
        <v>169</v>
      </c>
      <c r="E142" s="37">
        <f t="shared" si="8"/>
        <v>177.45</v>
      </c>
      <c r="F142" s="45">
        <v>780405712875</v>
      </c>
    </row>
    <row r="143" spans="1:6" s="9" customFormat="1" x14ac:dyDescent="0.25">
      <c r="A143" s="32" t="s">
        <v>134</v>
      </c>
      <c r="B143" s="33" t="s">
        <v>209</v>
      </c>
      <c r="C143" s="34">
        <v>71288</v>
      </c>
      <c r="D143" s="36">
        <v>499</v>
      </c>
      <c r="E143" s="37">
        <f t="shared" si="8"/>
        <v>523.95000000000005</v>
      </c>
      <c r="F143" s="45">
        <v>780405712882</v>
      </c>
    </row>
    <row r="144" spans="1:6" s="9" customFormat="1" x14ac:dyDescent="0.25">
      <c r="A144" s="32" t="s">
        <v>136</v>
      </c>
      <c r="B144" s="48" t="s">
        <v>210</v>
      </c>
      <c r="C144" s="34">
        <v>71289</v>
      </c>
      <c r="D144" s="36">
        <v>199</v>
      </c>
      <c r="E144" s="37">
        <f t="shared" si="8"/>
        <v>208.95</v>
      </c>
      <c r="F144" s="45">
        <v>780405712899</v>
      </c>
    </row>
    <row r="145" spans="1:6" s="9" customFormat="1" x14ac:dyDescent="0.25">
      <c r="A145" s="42" t="s">
        <v>137</v>
      </c>
      <c r="B145" s="48" t="s">
        <v>211</v>
      </c>
      <c r="C145" s="34">
        <v>71290</v>
      </c>
      <c r="D145" s="36">
        <v>699</v>
      </c>
      <c r="E145" s="37">
        <f t="shared" si="8"/>
        <v>733.95</v>
      </c>
      <c r="F145" s="45">
        <v>780405712905</v>
      </c>
    </row>
    <row r="146" spans="1:6" s="9" customFormat="1" x14ac:dyDescent="0.25">
      <c r="A146" s="32" t="s">
        <v>135</v>
      </c>
      <c r="B146" s="53" t="s">
        <v>212</v>
      </c>
      <c r="C146" s="34">
        <v>71272</v>
      </c>
      <c r="D146" s="36">
        <v>599</v>
      </c>
      <c r="E146" s="37">
        <f t="shared" si="8"/>
        <v>628.95000000000005</v>
      </c>
      <c r="F146" s="45">
        <v>780405712721</v>
      </c>
    </row>
    <row r="147" spans="1:6" s="9" customFormat="1" x14ac:dyDescent="0.25">
      <c r="A147" s="32" t="s">
        <v>133</v>
      </c>
      <c r="B147" s="53" t="s">
        <v>213</v>
      </c>
      <c r="C147" s="34">
        <v>71271</v>
      </c>
      <c r="D147" s="36">
        <v>499</v>
      </c>
      <c r="E147" s="37">
        <f t="shared" si="8"/>
        <v>523.95000000000005</v>
      </c>
      <c r="F147" s="45">
        <v>780405712714</v>
      </c>
    </row>
    <row r="148" spans="1:6" s="9" customFormat="1" x14ac:dyDescent="0.25">
      <c r="A148" s="42" t="s">
        <v>143</v>
      </c>
      <c r="B148" s="54" t="s">
        <v>214</v>
      </c>
      <c r="C148" s="34">
        <v>71273</v>
      </c>
      <c r="D148" s="36">
        <v>799</v>
      </c>
      <c r="E148" s="37">
        <f t="shared" si="8"/>
        <v>838.95</v>
      </c>
      <c r="F148" s="45">
        <v>780405712738</v>
      </c>
    </row>
    <row r="149" spans="1:6" s="9" customFormat="1" x14ac:dyDescent="0.25">
      <c r="A149" s="32" t="s">
        <v>197</v>
      </c>
      <c r="B149" s="53" t="s">
        <v>215</v>
      </c>
      <c r="C149" s="34">
        <v>71279</v>
      </c>
      <c r="D149" s="36">
        <v>599</v>
      </c>
      <c r="E149" s="37">
        <f t="shared" si="8"/>
        <v>628.95000000000005</v>
      </c>
      <c r="F149" s="45">
        <v>780405712790</v>
      </c>
    </row>
    <row r="150" spans="1:6" s="9" customFormat="1" x14ac:dyDescent="0.25">
      <c r="A150" s="32" t="s">
        <v>198</v>
      </c>
      <c r="B150" s="53" t="s">
        <v>216</v>
      </c>
      <c r="C150" s="34">
        <v>71280</v>
      </c>
      <c r="D150" s="36">
        <v>799</v>
      </c>
      <c r="E150" s="37">
        <f t="shared" si="8"/>
        <v>838.95</v>
      </c>
      <c r="F150" s="45">
        <v>780405712806</v>
      </c>
    </row>
    <row r="151" spans="1:6" s="9" customFormat="1" x14ac:dyDescent="0.25">
      <c r="A151" s="32" t="s">
        <v>199</v>
      </c>
      <c r="B151" s="53" t="s">
        <v>217</v>
      </c>
      <c r="C151" s="34">
        <v>71278</v>
      </c>
      <c r="D151" s="36">
        <v>799</v>
      </c>
      <c r="E151" s="37">
        <f t="shared" si="8"/>
        <v>838.95</v>
      </c>
      <c r="F151" s="45">
        <v>780405712783</v>
      </c>
    </row>
    <row r="152" spans="1:6" s="9" customFormat="1" x14ac:dyDescent="0.25">
      <c r="A152" s="69"/>
      <c r="B152" s="64" t="s">
        <v>49</v>
      </c>
      <c r="C152" s="66"/>
      <c r="D152" s="66"/>
      <c r="E152" s="66"/>
      <c r="F152" s="91"/>
    </row>
    <row r="153" spans="1:6" s="9" customFormat="1" x14ac:dyDescent="0.25">
      <c r="A153" s="32" t="s">
        <v>50</v>
      </c>
      <c r="B153" s="33" t="s">
        <v>51</v>
      </c>
      <c r="C153" s="34">
        <v>70496</v>
      </c>
      <c r="D153" s="36">
        <v>119</v>
      </c>
      <c r="E153" s="37">
        <f t="shared" ref="E153:E154" si="9">(D153*$E$3)+D153</f>
        <v>124.95</v>
      </c>
      <c r="F153" s="38">
        <v>780405000835</v>
      </c>
    </row>
    <row r="154" spans="1:6" s="9" customFormat="1" x14ac:dyDescent="0.25">
      <c r="A154" s="32" t="s">
        <v>52</v>
      </c>
      <c r="B154" s="33" t="s">
        <v>53</v>
      </c>
      <c r="C154" s="34">
        <v>70465</v>
      </c>
      <c r="D154" s="36">
        <v>66</v>
      </c>
      <c r="E154" s="37">
        <f t="shared" si="9"/>
        <v>69.3</v>
      </c>
      <c r="F154" s="38">
        <v>780405002259</v>
      </c>
    </row>
    <row r="155" spans="1:6" x14ac:dyDescent="0.25">
      <c r="A155" s="39" t="s">
        <v>300</v>
      </c>
      <c r="B155" s="40" t="s">
        <v>194</v>
      </c>
      <c r="C155" s="41">
        <v>71190</v>
      </c>
      <c r="D155" s="36" t="s">
        <v>196</v>
      </c>
      <c r="E155" s="37">
        <v>99</v>
      </c>
      <c r="F155" s="38">
        <v>780405711908</v>
      </c>
    </row>
    <row r="156" spans="1:6" x14ac:dyDescent="0.25">
      <c r="A156" s="39" t="s">
        <v>301</v>
      </c>
      <c r="B156" s="40" t="s">
        <v>195</v>
      </c>
      <c r="C156" s="41">
        <v>71168</v>
      </c>
      <c r="D156" s="36" t="s">
        <v>196</v>
      </c>
      <c r="E156" s="37">
        <v>99</v>
      </c>
      <c r="F156" s="38">
        <v>780405711687</v>
      </c>
    </row>
    <row r="157" spans="1:6" x14ac:dyDescent="0.25">
      <c r="A157" s="39" t="s">
        <v>302</v>
      </c>
      <c r="B157" s="40" t="s">
        <v>239</v>
      </c>
      <c r="C157" s="41">
        <v>71197</v>
      </c>
      <c r="D157" s="36" t="s">
        <v>196</v>
      </c>
      <c r="E157" s="37">
        <v>49</v>
      </c>
      <c r="F157" s="38">
        <v>780405711977</v>
      </c>
    </row>
    <row r="158" spans="1:6" x14ac:dyDescent="0.25">
      <c r="A158" s="78" t="s">
        <v>237</v>
      </c>
      <c r="B158" s="29" t="s">
        <v>238</v>
      </c>
      <c r="C158" s="30">
        <v>71321</v>
      </c>
      <c r="D158" s="36" t="s">
        <v>196</v>
      </c>
      <c r="E158" s="28">
        <v>249</v>
      </c>
      <c r="F158" s="27">
        <v>822843713219</v>
      </c>
    </row>
    <row r="159" spans="1:6" x14ac:dyDescent="0.25">
      <c r="A159" s="78" t="s">
        <v>276</v>
      </c>
      <c r="B159" s="58" t="s">
        <v>278</v>
      </c>
      <c r="C159" s="92">
        <v>24930</v>
      </c>
      <c r="D159" s="36" t="s">
        <v>196</v>
      </c>
      <c r="E159" s="59">
        <v>49.95</v>
      </c>
      <c r="F159" s="60">
        <v>822843249305</v>
      </c>
    </row>
    <row r="160" spans="1:6" ht="15" customHeight="1" x14ac:dyDescent="0.25">
      <c r="A160" s="78" t="s">
        <v>277</v>
      </c>
      <c r="B160" s="61" t="s">
        <v>279</v>
      </c>
      <c r="C160" s="93">
        <v>24929</v>
      </c>
      <c r="D160" s="36" t="s">
        <v>196</v>
      </c>
      <c r="E160" s="59">
        <v>59.99</v>
      </c>
      <c r="F160" s="60">
        <v>822843249299</v>
      </c>
    </row>
    <row r="161" spans="1:6" x14ac:dyDescent="0.25">
      <c r="A161" s="69"/>
      <c r="B161" s="64" t="s">
        <v>54</v>
      </c>
      <c r="C161" s="66"/>
      <c r="D161" s="66"/>
      <c r="E161" s="66"/>
      <c r="F161" s="91"/>
    </row>
    <row r="162" spans="1:6" x14ac:dyDescent="0.25">
      <c r="A162" s="42" t="s">
        <v>55</v>
      </c>
      <c r="B162" s="40" t="s">
        <v>289</v>
      </c>
      <c r="C162" s="43">
        <v>71107</v>
      </c>
      <c r="D162" s="37">
        <v>199</v>
      </c>
      <c r="E162" s="37">
        <f t="shared" ref="E162:E166" si="10">(D162*$E$3)+D162</f>
        <v>208.95</v>
      </c>
      <c r="F162" s="38">
        <v>780405711076</v>
      </c>
    </row>
    <row r="163" spans="1:6" x14ac:dyDescent="0.25">
      <c r="A163" s="42" t="s">
        <v>56</v>
      </c>
      <c r="B163" s="40" t="s">
        <v>290</v>
      </c>
      <c r="C163" s="43">
        <v>71108</v>
      </c>
      <c r="D163" s="37">
        <v>119</v>
      </c>
      <c r="E163" s="37">
        <f t="shared" si="10"/>
        <v>124.95</v>
      </c>
      <c r="F163" s="38">
        <v>780405711083</v>
      </c>
    </row>
    <row r="164" spans="1:6" x14ac:dyDescent="0.25">
      <c r="A164" s="42" t="s">
        <v>57</v>
      </c>
      <c r="B164" s="40" t="s">
        <v>291</v>
      </c>
      <c r="C164" s="43">
        <v>71109</v>
      </c>
      <c r="D164" s="37">
        <v>109</v>
      </c>
      <c r="E164" s="37">
        <f t="shared" si="10"/>
        <v>114.45</v>
      </c>
      <c r="F164" s="38">
        <v>780404711090</v>
      </c>
    </row>
    <row r="165" spans="1:6" x14ac:dyDescent="0.25">
      <c r="A165" s="42" t="s">
        <v>120</v>
      </c>
      <c r="B165" s="40" t="s">
        <v>292</v>
      </c>
      <c r="C165" s="43">
        <v>71267</v>
      </c>
      <c r="D165" s="37">
        <v>89</v>
      </c>
      <c r="E165" s="37">
        <f t="shared" si="10"/>
        <v>93.45</v>
      </c>
      <c r="F165" s="38">
        <v>780405712677</v>
      </c>
    </row>
    <row r="166" spans="1:6" x14ac:dyDescent="0.25">
      <c r="A166" s="42" t="s">
        <v>119</v>
      </c>
      <c r="B166" s="40" t="s">
        <v>293</v>
      </c>
      <c r="C166" s="43">
        <v>71268</v>
      </c>
      <c r="D166" s="37">
        <v>79</v>
      </c>
      <c r="E166" s="37">
        <f t="shared" si="10"/>
        <v>82.95</v>
      </c>
      <c r="F166" s="45">
        <v>780405712684</v>
      </c>
    </row>
    <row r="167" spans="1:6" ht="15" hidden="1" customHeight="1" x14ac:dyDescent="0.25">
      <c r="A167" s="42" t="s">
        <v>125</v>
      </c>
      <c r="B167" s="40" t="s">
        <v>146</v>
      </c>
      <c r="C167" s="43">
        <v>71284</v>
      </c>
      <c r="D167" s="47">
        <v>0</v>
      </c>
      <c r="E167" s="47" t="e">
        <f>(D167*#REF!)+D167</f>
        <v>#REF!</v>
      </c>
      <c r="F167" s="38"/>
    </row>
    <row r="168" spans="1:6" hidden="1" x14ac:dyDescent="0.25">
      <c r="A168" s="42" t="s">
        <v>126</v>
      </c>
      <c r="B168" s="40" t="s">
        <v>147</v>
      </c>
      <c r="C168" s="43">
        <v>24642</v>
      </c>
      <c r="D168" s="47">
        <v>0</v>
      </c>
      <c r="E168" s="47" t="e">
        <f>(D168*#REF!)+D168</f>
        <v>#REF!</v>
      </c>
      <c r="F168" s="38"/>
    </row>
    <row r="169" spans="1:6" hidden="1" x14ac:dyDescent="0.25">
      <c r="A169" s="42" t="s">
        <v>127</v>
      </c>
      <c r="B169" s="40" t="s">
        <v>148</v>
      </c>
      <c r="C169" s="43">
        <v>24643</v>
      </c>
      <c r="D169" s="47">
        <v>0</v>
      </c>
      <c r="E169" s="47" t="e">
        <f>(D169*#REF!)+D169</f>
        <v>#REF!</v>
      </c>
      <c r="F169" s="38"/>
    </row>
    <row r="170" spans="1:6" hidden="1" x14ac:dyDescent="0.25">
      <c r="A170" s="42" t="s">
        <v>128</v>
      </c>
      <c r="B170" s="40" t="s">
        <v>149</v>
      </c>
      <c r="C170" s="43">
        <v>24644</v>
      </c>
      <c r="D170" s="47">
        <v>0</v>
      </c>
      <c r="E170" s="47" t="e">
        <f>(D170*#REF!)+D170</f>
        <v>#REF!</v>
      </c>
      <c r="F170" s="38"/>
    </row>
    <row r="172" spans="1:6" hidden="1" x14ac:dyDescent="0.25">
      <c r="A172" s="6" t="s">
        <v>58</v>
      </c>
      <c r="B172" s="7"/>
      <c r="C172" s="3"/>
      <c r="D172" s="4"/>
      <c r="E172" s="13"/>
      <c r="F172" s="5"/>
    </row>
    <row r="173" spans="1:6" hidden="1" x14ac:dyDescent="0.25">
      <c r="A173" s="8" t="s">
        <v>59</v>
      </c>
      <c r="B173" s="7"/>
      <c r="C173" s="3"/>
      <c r="D173" s="4"/>
      <c r="E173" s="13"/>
      <c r="F173" s="5"/>
    </row>
    <row r="174" spans="1:6" hidden="1" x14ac:dyDescent="0.25">
      <c r="A174" s="8" t="s">
        <v>60</v>
      </c>
      <c r="B174" s="7"/>
      <c r="C174" s="3"/>
      <c r="D174" s="4"/>
      <c r="E174" s="13"/>
      <c r="F174" s="5"/>
    </row>
    <row r="175" spans="1:6" hidden="1" x14ac:dyDescent="0.25">
      <c r="A175" s="8" t="s">
        <v>61</v>
      </c>
      <c r="B175" s="7"/>
      <c r="C175" s="3"/>
      <c r="D175" s="4"/>
      <c r="E175" s="13"/>
      <c r="F175" s="5"/>
    </row>
    <row r="176" spans="1:6" hidden="1" x14ac:dyDescent="0.25">
      <c r="A176" s="8" t="s">
        <v>62</v>
      </c>
      <c r="B176" s="7"/>
      <c r="C176" s="3"/>
      <c r="D176" s="4"/>
      <c r="E176" s="13"/>
      <c r="F176" s="5"/>
    </row>
    <row r="177" spans="1:6" x14ac:dyDescent="0.25">
      <c r="A177" s="1"/>
      <c r="B177" s="2"/>
      <c r="C177" s="3"/>
      <c r="D177" s="4"/>
      <c r="E177" s="13"/>
      <c r="F177" s="5"/>
    </row>
    <row r="179" spans="1:6" s="9" customFormat="1" x14ac:dyDescent="0.25">
      <c r="A179" s="12"/>
      <c r="B179" s="12"/>
      <c r="C179" s="12"/>
      <c r="D179" s="12"/>
      <c r="E179" s="14"/>
      <c r="F179" s="2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DCS USA DEALER</vt:lpstr>
      <vt:lpstr>DCS USA RETAIL</vt:lpstr>
    </vt:vector>
  </TitlesOfParts>
  <Company>Fisher and Paykel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Sinclair</dc:creator>
  <cp:lastModifiedBy>Nick Jeackjuntra</cp:lastModifiedBy>
  <cp:lastPrinted>2016-06-07T19:56:53Z</cp:lastPrinted>
  <dcterms:created xsi:type="dcterms:W3CDTF">2015-12-18T20:01:14Z</dcterms:created>
  <dcterms:modified xsi:type="dcterms:W3CDTF">2017-03-26T16:41:12Z</dcterms:modified>
</cp:coreProperties>
</file>