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95" windowWidth="18195" windowHeight="10800"/>
  </bookViews>
  <sheets>
    <sheet name="LG" sheetId="1" r:id="rId1"/>
  </sheets>
  <definedNames>
    <definedName name="_xlnm._FilterDatabase" localSheetId="0" hidden="1">LG!$A$6:$T$113</definedName>
    <definedName name="_xlnm.Print_Area" localSheetId="0">LG!$A$1:$Y$371</definedName>
    <definedName name="_xlnm.Print_Titles" localSheetId="0">LG!$A:$E,LG!$6:$9</definedName>
  </definedNames>
  <calcPr calcId="145621"/>
</workbook>
</file>

<file path=xl/calcChain.xml><?xml version="1.0" encoding="utf-8"?>
<calcChain xmlns="http://schemas.openxmlformats.org/spreadsheetml/2006/main">
  <c r="I10" i="1" l="1"/>
  <c r="X371" i="1"/>
  <c r="X370" i="1"/>
  <c r="X369" i="1"/>
  <c r="X368" i="1"/>
  <c r="X367" i="1"/>
  <c r="X366" i="1"/>
  <c r="X365" i="1"/>
  <c r="X364" i="1"/>
  <c r="X363" i="1"/>
  <c r="X362" i="1"/>
  <c r="X361" i="1"/>
  <c r="X360" i="1"/>
  <c r="X359" i="1"/>
  <c r="X358" i="1"/>
  <c r="X357" i="1"/>
  <c r="X356" i="1"/>
  <c r="X355" i="1"/>
  <c r="X354" i="1"/>
  <c r="X353" i="1"/>
  <c r="X352" i="1"/>
  <c r="X351" i="1"/>
  <c r="X350" i="1"/>
  <c r="X349" i="1"/>
  <c r="X348" i="1"/>
  <c r="X347" i="1"/>
  <c r="X346" i="1"/>
  <c r="X345" i="1"/>
  <c r="X344" i="1"/>
  <c r="X343" i="1"/>
  <c r="X342" i="1"/>
  <c r="X341" i="1"/>
  <c r="X340" i="1"/>
  <c r="X339" i="1"/>
  <c r="X338" i="1"/>
  <c r="X337" i="1"/>
  <c r="X336" i="1"/>
  <c r="X335" i="1"/>
  <c r="X334" i="1"/>
  <c r="X333" i="1"/>
  <c r="X332" i="1"/>
  <c r="X331" i="1"/>
  <c r="X330" i="1"/>
  <c r="X329" i="1"/>
  <c r="X328" i="1"/>
  <c r="X327" i="1"/>
  <c r="X326" i="1"/>
  <c r="X325" i="1"/>
  <c r="X324" i="1"/>
  <c r="X323" i="1"/>
  <c r="X322" i="1"/>
  <c r="X321" i="1"/>
  <c r="X320" i="1"/>
  <c r="X319" i="1"/>
  <c r="X318" i="1"/>
  <c r="X317" i="1"/>
  <c r="X316" i="1"/>
  <c r="X315" i="1"/>
  <c r="X314" i="1"/>
  <c r="X313" i="1"/>
  <c r="X312" i="1"/>
  <c r="X311" i="1"/>
  <c r="X310" i="1"/>
  <c r="X309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S371" i="1"/>
  <c r="S370" i="1"/>
  <c r="S369" i="1"/>
  <c r="S368" i="1"/>
  <c r="S367" i="1"/>
  <c r="S366" i="1"/>
  <c r="S365" i="1"/>
  <c r="S364" i="1"/>
  <c r="S363" i="1"/>
  <c r="S362" i="1"/>
  <c r="S361" i="1"/>
  <c r="S360" i="1"/>
  <c r="S359" i="1"/>
  <c r="S358" i="1"/>
  <c r="S357" i="1"/>
  <c r="S356" i="1"/>
  <c r="S355" i="1"/>
  <c r="S354" i="1"/>
  <c r="S353" i="1"/>
  <c r="S352" i="1"/>
  <c r="S351" i="1"/>
  <c r="S350" i="1"/>
  <c r="S349" i="1"/>
  <c r="S348" i="1"/>
  <c r="S347" i="1"/>
  <c r="S346" i="1"/>
  <c r="S345" i="1"/>
  <c r="S344" i="1"/>
  <c r="S343" i="1"/>
  <c r="S342" i="1"/>
  <c r="S341" i="1"/>
  <c r="S340" i="1"/>
  <c r="S339" i="1"/>
  <c r="S338" i="1"/>
  <c r="S337" i="1"/>
  <c r="S336" i="1"/>
  <c r="S335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55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G10" i="1" l="1"/>
  <c r="V10" i="1"/>
  <c r="V334" i="1"/>
  <c r="Y343" i="1"/>
  <c r="V358" i="1"/>
  <c r="Y359" i="1"/>
  <c r="Y366" i="1"/>
  <c r="Y367" i="1"/>
  <c r="Y310" i="1"/>
  <c r="V311" i="1"/>
  <c r="Y312" i="1"/>
  <c r="Y319" i="1"/>
  <c r="Y320" i="1"/>
  <c r="Y324" i="1"/>
  <c r="Y326" i="1"/>
  <c r="Y264" i="1"/>
  <c r="V275" i="1"/>
  <c r="Y287" i="1"/>
  <c r="V145" i="1"/>
  <c r="V155" i="1"/>
  <c r="V165" i="1"/>
  <c r="Y169" i="1"/>
  <c r="Y171" i="1"/>
  <c r="Y172" i="1"/>
  <c r="Y173" i="1"/>
  <c r="Y191" i="1"/>
  <c r="V192" i="1"/>
  <c r="Y193" i="1"/>
  <c r="V196" i="1"/>
  <c r="Y197" i="1"/>
  <c r="Y199" i="1"/>
  <c r="V200" i="1"/>
  <c r="Y204" i="1"/>
  <c r="Y208" i="1"/>
  <c r="Y211" i="1"/>
  <c r="Y215" i="1"/>
  <c r="Y217" i="1"/>
  <c r="Y219" i="1"/>
  <c r="Y220" i="1"/>
  <c r="Y221" i="1"/>
  <c r="Y223" i="1"/>
  <c r="Y224" i="1"/>
  <c r="V228" i="1"/>
  <c r="V232" i="1"/>
  <c r="Y235" i="1"/>
  <c r="Y236" i="1"/>
  <c r="Y237" i="1"/>
  <c r="Y239" i="1"/>
  <c r="Y240" i="1"/>
  <c r="Y241" i="1"/>
  <c r="Y243" i="1"/>
  <c r="Y245" i="1"/>
  <c r="Y247" i="1"/>
  <c r="Y249" i="1"/>
  <c r="V251" i="1"/>
  <c r="Y252" i="1"/>
  <c r="V253" i="1"/>
  <c r="Y255" i="1"/>
  <c r="Y260" i="1"/>
  <c r="V127" i="1"/>
  <c r="V129" i="1"/>
  <c r="Y131" i="1"/>
  <c r="Y133" i="1"/>
  <c r="Y136" i="1"/>
  <c r="Y119" i="1"/>
  <c r="Y13" i="1"/>
  <c r="V14" i="1"/>
  <c r="Y20" i="1"/>
  <c r="V22" i="1"/>
  <c r="Y24" i="1"/>
  <c r="V26" i="1"/>
  <c r="Y29" i="1"/>
  <c r="Y30" i="1"/>
  <c r="V32" i="1"/>
  <c r="V34" i="1"/>
  <c r="Y36" i="1"/>
  <c r="Y37" i="1"/>
  <c r="V42" i="1"/>
  <c r="Y45" i="1"/>
  <c r="V48" i="1"/>
  <c r="V50" i="1"/>
  <c r="Y58" i="1"/>
  <c r="Y61" i="1"/>
  <c r="V62" i="1"/>
  <c r="V72" i="1"/>
  <c r="Y74" i="1"/>
  <c r="Y81" i="1"/>
  <c r="Y85" i="1"/>
  <c r="V86" i="1"/>
  <c r="V90" i="1"/>
  <c r="Y92" i="1"/>
  <c r="Y93" i="1"/>
  <c r="Y94" i="1"/>
  <c r="V98" i="1"/>
  <c r="Y104" i="1"/>
  <c r="V106" i="1"/>
  <c r="V108" i="1"/>
  <c r="V110" i="1"/>
  <c r="Y114" i="1"/>
  <c r="V118" i="1"/>
  <c r="Q250" i="1"/>
  <c r="Q251" i="1"/>
  <c r="Q253" i="1"/>
  <c r="Q254" i="1"/>
  <c r="L145" i="1"/>
  <c r="O148" i="1"/>
  <c r="O149" i="1"/>
  <c r="L150" i="1"/>
  <c r="L152" i="1"/>
  <c r="L153" i="1"/>
  <c r="L156" i="1"/>
  <c r="L157" i="1"/>
  <c r="L160" i="1"/>
  <c r="L161" i="1"/>
  <c r="O164" i="1"/>
  <c r="L165" i="1"/>
  <c r="L166" i="1"/>
  <c r="L168" i="1"/>
  <c r="L169" i="1"/>
  <c r="O173" i="1"/>
  <c r="L174" i="1"/>
  <c r="L176" i="1"/>
  <c r="O177" i="1"/>
  <c r="O180" i="1"/>
  <c r="O181" i="1"/>
  <c r="L182" i="1"/>
  <c r="L184" i="1"/>
  <c r="L185" i="1"/>
  <c r="L188" i="1"/>
  <c r="O189" i="1"/>
  <c r="L190" i="1"/>
  <c r="L192" i="1"/>
  <c r="L193" i="1"/>
  <c r="O197" i="1"/>
  <c r="L198" i="1"/>
  <c r="L200" i="1"/>
  <c r="L201" i="1"/>
  <c r="L204" i="1"/>
  <c r="L205" i="1"/>
  <c r="L206" i="1"/>
  <c r="L208" i="1"/>
  <c r="L209" i="1"/>
  <c r="L212" i="1"/>
  <c r="L213" i="1"/>
  <c r="L214" i="1"/>
  <c r="L216" i="1"/>
  <c r="L217" i="1"/>
  <c r="L220" i="1"/>
  <c r="L221" i="1"/>
  <c r="L222" i="1"/>
  <c r="L224" i="1"/>
  <c r="L225" i="1"/>
  <c r="L230" i="1"/>
  <c r="L233" i="1"/>
  <c r="L237" i="1"/>
  <c r="L238" i="1"/>
  <c r="L241" i="1"/>
  <c r="L242" i="1"/>
  <c r="L245" i="1"/>
  <c r="L246" i="1"/>
  <c r="L249" i="1"/>
  <c r="L250" i="1"/>
  <c r="L252" i="1"/>
  <c r="L253" i="1"/>
  <c r="L254" i="1"/>
  <c r="L158" i="1"/>
  <c r="L197" i="1"/>
  <c r="L229" i="1"/>
  <c r="L234" i="1"/>
  <c r="O253" i="1"/>
  <c r="T255" i="1"/>
  <c r="V255" i="1"/>
  <c r="V250" i="1"/>
  <c r="Y250" i="1"/>
  <c r="V254" i="1"/>
  <c r="Y254" i="1"/>
  <c r="Y253" i="1"/>
  <c r="Y251" i="1"/>
  <c r="L251" i="1"/>
  <c r="O251" i="1"/>
  <c r="L255" i="1"/>
  <c r="O255" i="1"/>
  <c r="O145" i="1"/>
  <c r="L147" i="1"/>
  <c r="O147" i="1"/>
  <c r="L148" i="1"/>
  <c r="L149" i="1"/>
  <c r="L151" i="1"/>
  <c r="O151" i="1"/>
  <c r="L155" i="1"/>
  <c r="O155" i="1"/>
  <c r="L159" i="1"/>
  <c r="O159" i="1"/>
  <c r="L163" i="1"/>
  <c r="O163" i="1"/>
  <c r="L164" i="1"/>
  <c r="L167" i="1"/>
  <c r="O167" i="1"/>
  <c r="O169" i="1"/>
  <c r="L171" i="1"/>
  <c r="O171" i="1"/>
  <c r="L172" i="1"/>
  <c r="L173" i="1"/>
  <c r="L175" i="1"/>
  <c r="O175" i="1"/>
  <c r="L177" i="1"/>
  <c r="L179" i="1"/>
  <c r="O179" i="1"/>
  <c r="L181" i="1"/>
  <c r="L183" i="1"/>
  <c r="O183" i="1"/>
  <c r="L187" i="1"/>
  <c r="O187" i="1"/>
  <c r="L191" i="1"/>
  <c r="O191" i="1"/>
  <c r="L195" i="1"/>
  <c r="O195" i="1"/>
  <c r="L196" i="1"/>
  <c r="L199" i="1"/>
  <c r="O199" i="1"/>
  <c r="L203" i="1"/>
  <c r="O203" i="1"/>
  <c r="L207" i="1"/>
  <c r="O207" i="1"/>
  <c r="L211" i="1"/>
  <c r="O211" i="1"/>
  <c r="L215" i="1"/>
  <c r="O215" i="1"/>
  <c r="O217" i="1"/>
  <c r="L219" i="1"/>
  <c r="O219" i="1"/>
  <c r="L223" i="1"/>
  <c r="O223" i="1"/>
  <c r="O225" i="1"/>
  <c r="L227" i="1"/>
  <c r="O227" i="1"/>
  <c r="L228" i="1"/>
  <c r="O229" i="1"/>
  <c r="L231" i="1"/>
  <c r="O231" i="1"/>
  <c r="O233" i="1"/>
  <c r="L235" i="1"/>
  <c r="O235" i="1"/>
  <c r="O237" i="1"/>
  <c r="L239" i="1"/>
  <c r="O239" i="1"/>
  <c r="O241" i="1"/>
  <c r="L243" i="1"/>
  <c r="O243" i="1"/>
  <c r="O245" i="1"/>
  <c r="L247" i="1"/>
  <c r="O247" i="1"/>
  <c r="O249" i="1"/>
  <c r="Y369" i="1"/>
  <c r="V366" i="1"/>
  <c r="Y365" i="1"/>
  <c r="V352" i="1"/>
  <c r="Y352" i="1"/>
  <c r="Y351" i="1"/>
  <c r="Y349" i="1"/>
  <c r="Y345" i="1"/>
  <c r="V344" i="1"/>
  <c r="Y341" i="1"/>
  <c r="Y337" i="1"/>
  <c r="V325" i="1"/>
  <c r="Y325" i="1"/>
  <c r="V319" i="1"/>
  <c r="Y318" i="1"/>
  <c r="Y316" i="1"/>
  <c r="Y311" i="1"/>
  <c r="Y308" i="1"/>
  <c r="V301" i="1"/>
  <c r="V292" i="1"/>
  <c r="Y286" i="1"/>
  <c r="Y285" i="1"/>
  <c r="Y278" i="1"/>
  <c r="Y272" i="1"/>
  <c r="V267" i="1"/>
  <c r="V262" i="1"/>
  <c r="Y262" i="1"/>
  <c r="Y261" i="1"/>
  <c r="Y259" i="1"/>
  <c r="V258" i="1"/>
  <c r="Y258" i="1"/>
  <c r="Y257" i="1"/>
  <c r="V246" i="1"/>
  <c r="Y246" i="1"/>
  <c r="V240" i="1"/>
  <c r="V238" i="1"/>
  <c r="Y238" i="1"/>
  <c r="V236" i="1"/>
  <c r="V230" i="1"/>
  <c r="Y225" i="1"/>
  <c r="V222" i="1"/>
  <c r="Y222" i="1"/>
  <c r="Y216" i="1"/>
  <c r="V214" i="1"/>
  <c r="Y213" i="1"/>
  <c r="Y209" i="1"/>
  <c r="V208" i="1"/>
  <c r="Y207" i="1"/>
  <c r="V206" i="1"/>
  <c r="Y206" i="1"/>
  <c r="Y205" i="1"/>
  <c r="Y203" i="1"/>
  <c r="V198" i="1"/>
  <c r="Y198" i="1"/>
  <c r="Y195" i="1"/>
  <c r="V190" i="1"/>
  <c r="V182" i="1"/>
  <c r="V176" i="1"/>
  <c r="V174" i="1"/>
  <c r="V166" i="1"/>
  <c r="Y166" i="1"/>
  <c r="V161" i="1"/>
  <c r="V160" i="1"/>
  <c r="V158" i="1"/>
  <c r="V157" i="1"/>
  <c r="V154" i="1"/>
  <c r="Y154" i="1"/>
  <c r="Y153" i="1"/>
  <c r="V153" i="1"/>
  <c r="V150" i="1"/>
  <c r="Y150" i="1"/>
  <c r="V149" i="1"/>
  <c r="Y144" i="1"/>
  <c r="V138" i="1"/>
  <c r="V136" i="1"/>
  <c r="V135" i="1"/>
  <c r="Y135" i="1"/>
  <c r="V131" i="1"/>
  <c r="Y130" i="1"/>
  <c r="Y126" i="1"/>
  <c r="Y122" i="1"/>
  <c r="V121" i="1"/>
  <c r="V119" i="1"/>
  <c r="Y115" i="1"/>
  <c r="V112" i="1"/>
  <c r="Y107" i="1"/>
  <c r="Y105" i="1"/>
  <c r="V104" i="1"/>
  <c r="Y102" i="1"/>
  <c r="Y99" i="1"/>
  <c r="Y97" i="1"/>
  <c r="V96" i="1"/>
  <c r="V94" i="1"/>
  <c r="Y91" i="1"/>
  <c r="V88" i="1"/>
  <c r="Y82" i="1"/>
  <c r="V80" i="1"/>
  <c r="Y76" i="1"/>
  <c r="Y72" i="1"/>
  <c r="V66" i="1"/>
  <c r="V64" i="1"/>
  <c r="Y60" i="1"/>
  <c r="Y59" i="1"/>
  <c r="V58" i="1"/>
  <c r="V56" i="1"/>
  <c r="Y54" i="1"/>
  <c r="Y46" i="1"/>
  <c r="Y43" i="1"/>
  <c r="V40" i="1"/>
  <c r="Y35" i="1"/>
  <c r="Y33" i="1"/>
  <c r="Y32" i="1"/>
  <c r="Y28" i="1"/>
  <c r="Y27" i="1"/>
  <c r="V24" i="1"/>
  <c r="Y21" i="1"/>
  <c r="Y18" i="1"/>
  <c r="V16" i="1"/>
  <c r="Y12" i="1"/>
  <c r="Y11" i="1"/>
  <c r="Y10" i="1"/>
  <c r="Y127" i="1" l="1"/>
  <c r="V204" i="1"/>
  <c r="Y212" i="1"/>
  <c r="Y244" i="1"/>
  <c r="O221" i="1"/>
  <c r="O213" i="1"/>
  <c r="O209" i="1"/>
  <c r="O201" i="1"/>
  <c r="O165" i="1"/>
  <c r="L189" i="1"/>
  <c r="V172" i="1"/>
  <c r="V260" i="1"/>
  <c r="O205" i="1"/>
  <c r="O193" i="1"/>
  <c r="O185" i="1"/>
  <c r="O161" i="1"/>
  <c r="O157" i="1"/>
  <c r="O153" i="1"/>
  <c r="T250" i="1"/>
  <c r="L180" i="1"/>
  <c r="V30" i="1"/>
  <c r="Y56" i="1"/>
  <c r="Y64" i="1"/>
  <c r="V74" i="1"/>
  <c r="Y96" i="1"/>
  <c r="O196" i="1"/>
  <c r="O188" i="1"/>
  <c r="O172" i="1"/>
  <c r="O156" i="1"/>
  <c r="V114" i="1"/>
  <c r="V286" i="1"/>
  <c r="Q255" i="1"/>
  <c r="Y275" i="1"/>
  <c r="V180" i="1"/>
  <c r="V184" i="1"/>
  <c r="Y192" i="1"/>
  <c r="V216" i="1"/>
  <c r="V248" i="1"/>
  <c r="V188" i="1"/>
  <c r="Y196" i="1"/>
  <c r="V220" i="1"/>
  <c r="V224" i="1"/>
  <c r="V252" i="1"/>
  <c r="V156" i="1"/>
  <c r="V212" i="1"/>
  <c r="V244" i="1"/>
  <c r="Y129" i="1"/>
  <c r="V133" i="1"/>
  <c r="Y137" i="1"/>
  <c r="V137" i="1"/>
  <c r="V18" i="1"/>
  <c r="Y26" i="1"/>
  <c r="V46" i="1"/>
  <c r="V54" i="1"/>
  <c r="Y62" i="1"/>
  <c r="Y14" i="1"/>
  <c r="Y22" i="1"/>
  <c r="Y34" i="1"/>
  <c r="V70" i="1"/>
  <c r="V78" i="1"/>
  <c r="V38" i="1"/>
  <c r="V82" i="1"/>
  <c r="V102" i="1"/>
  <c r="Q252" i="1"/>
  <c r="O248" i="1"/>
  <c r="O244" i="1"/>
  <c r="O240" i="1"/>
  <c r="O236" i="1"/>
  <c r="O232" i="1"/>
  <c r="O226" i="1"/>
  <c r="O218" i="1"/>
  <c r="O210" i="1"/>
  <c r="O202" i="1"/>
  <c r="O194" i="1"/>
  <c r="O186" i="1"/>
  <c r="O178" i="1"/>
  <c r="O170" i="1"/>
  <c r="O162" i="1"/>
  <c r="O154" i="1"/>
  <c r="O146" i="1"/>
  <c r="L248" i="1"/>
  <c r="O246" i="1"/>
  <c r="L244" i="1"/>
  <c r="O242" i="1"/>
  <c r="L240" i="1"/>
  <c r="O238" i="1"/>
  <c r="L236" i="1"/>
  <c r="O234" i="1"/>
  <c r="L232" i="1"/>
  <c r="O230" i="1"/>
  <c r="L226" i="1"/>
  <c r="O224" i="1"/>
  <c r="O222" i="1"/>
  <c r="L218" i="1"/>
  <c r="O216" i="1"/>
  <c r="O214" i="1"/>
  <c r="L210" i="1"/>
  <c r="O208" i="1"/>
  <c r="O206" i="1"/>
  <c r="L202" i="1"/>
  <c r="O200" i="1"/>
  <c r="O198" i="1"/>
  <c r="L194" i="1"/>
  <c r="O192" i="1"/>
  <c r="O190" i="1"/>
  <c r="L186" i="1"/>
  <c r="O184" i="1"/>
  <c r="O182" i="1"/>
  <c r="L178" i="1"/>
  <c r="O176" i="1"/>
  <c r="O174" i="1"/>
  <c r="L170" i="1"/>
  <c r="O168" i="1"/>
  <c r="O166" i="1"/>
  <c r="L162" i="1"/>
  <c r="O160" i="1"/>
  <c r="O158" i="1"/>
  <c r="L154" i="1"/>
  <c r="O152" i="1"/>
  <c r="O150" i="1"/>
  <c r="L146" i="1"/>
  <c r="O254" i="1"/>
  <c r="O252" i="1"/>
  <c r="O250" i="1"/>
  <c r="O228" i="1"/>
  <c r="O220" i="1"/>
  <c r="O212" i="1"/>
  <c r="O204" i="1"/>
  <c r="Y116" i="1"/>
  <c r="V116" i="1"/>
  <c r="V142" i="1"/>
  <c r="Y142" i="1"/>
  <c r="Y147" i="1"/>
  <c r="V147" i="1"/>
  <c r="Y210" i="1"/>
  <c r="V210" i="1"/>
  <c r="Y218" i="1"/>
  <c r="V218" i="1"/>
  <c r="Y263" i="1"/>
  <c r="V263" i="1"/>
  <c r="Y265" i="1"/>
  <c r="V265" i="1"/>
  <c r="V269" i="1"/>
  <c r="V271" i="1"/>
  <c r="V273" i="1"/>
  <c r="Y273" i="1"/>
  <c r="V303" i="1"/>
  <c r="V305" i="1"/>
  <c r="Y307" i="1"/>
  <c r="V307" i="1"/>
  <c r="Y309" i="1"/>
  <c r="V309" i="1"/>
  <c r="Y368" i="1"/>
  <c r="V368" i="1"/>
  <c r="Y370" i="1"/>
  <c r="V370" i="1"/>
  <c r="V12" i="1"/>
  <c r="V28" i="1"/>
  <c r="V44" i="1"/>
  <c r="V60" i="1"/>
  <c r="V76" i="1"/>
  <c r="V92" i="1"/>
  <c r="Y118" i="1"/>
  <c r="V163" i="1"/>
  <c r="Y194" i="1"/>
  <c r="V194" i="1"/>
  <c r="V202" i="1"/>
  <c r="Y282" i="1"/>
  <c r="V282" i="1"/>
  <c r="V284" i="1"/>
  <c r="V288" i="1"/>
  <c r="V290" i="1"/>
  <c r="V294" i="1"/>
  <c r="Y296" i="1"/>
  <c r="V296" i="1"/>
  <c r="V298" i="1"/>
  <c r="Y346" i="1"/>
  <c r="V346" i="1"/>
  <c r="Y348" i="1"/>
  <c r="V348" i="1"/>
  <c r="Y350" i="1"/>
  <c r="V350" i="1"/>
  <c r="V354" i="1"/>
  <c r="V356" i="1"/>
  <c r="Y360" i="1"/>
  <c r="V360" i="1"/>
  <c r="Y362" i="1"/>
  <c r="V362" i="1"/>
  <c r="Y364" i="1"/>
  <c r="V364" i="1"/>
  <c r="Y123" i="1"/>
  <c r="V123" i="1"/>
  <c r="Y125" i="1"/>
  <c r="V125" i="1"/>
  <c r="Y139" i="1"/>
  <c r="V139" i="1"/>
  <c r="Y146" i="1"/>
  <c r="V146" i="1"/>
  <c r="Y148" i="1"/>
  <c r="V148" i="1"/>
  <c r="V178" i="1"/>
  <c r="V186" i="1"/>
  <c r="Y242" i="1"/>
  <c r="V242" i="1"/>
  <c r="Y256" i="1"/>
  <c r="V256" i="1"/>
  <c r="Y336" i="1"/>
  <c r="V336" i="1"/>
  <c r="V338" i="1"/>
  <c r="V340" i="1"/>
  <c r="V342" i="1"/>
  <c r="V20" i="1"/>
  <c r="V36" i="1"/>
  <c r="V52" i="1"/>
  <c r="V68" i="1"/>
  <c r="V84" i="1"/>
  <c r="V100" i="1"/>
  <c r="Y108" i="1"/>
  <c r="Y143" i="1"/>
  <c r="V143" i="1"/>
  <c r="Y162" i="1"/>
  <c r="V162" i="1"/>
  <c r="Y164" i="1"/>
  <c r="V164" i="1"/>
  <c r="Y170" i="1"/>
  <c r="V170" i="1"/>
  <c r="Y226" i="1"/>
  <c r="V226" i="1"/>
  <c r="Y234" i="1"/>
  <c r="V234" i="1"/>
  <c r="Y277" i="1"/>
  <c r="V277" i="1"/>
  <c r="Y279" i="1"/>
  <c r="V279" i="1"/>
  <c r="Y313" i="1"/>
  <c r="V313" i="1"/>
  <c r="Y315" i="1"/>
  <c r="V315" i="1"/>
  <c r="Y317" i="1"/>
  <c r="V317" i="1"/>
  <c r="Y321" i="1"/>
  <c r="V321" i="1"/>
  <c r="Y323" i="1"/>
  <c r="V323" i="1"/>
  <c r="V328" i="1"/>
  <c r="Y330" i="1"/>
  <c r="V330" i="1"/>
  <c r="Y332" i="1"/>
  <c r="V332" i="1"/>
  <c r="Y145" i="1"/>
  <c r="Y161" i="1"/>
  <c r="V17" i="1"/>
  <c r="V41" i="1"/>
  <c r="V49" i="1"/>
  <c r="V65" i="1"/>
  <c r="V73" i="1"/>
  <c r="V15" i="1"/>
  <c r="V31" i="1"/>
  <c r="V47" i="1"/>
  <c r="V79" i="1"/>
  <c r="V87" i="1"/>
  <c r="V134" i="1"/>
  <c r="V13" i="1"/>
  <c r="V21" i="1"/>
  <c r="V29" i="1"/>
  <c r="V37" i="1"/>
  <c r="V45" i="1"/>
  <c r="Y49" i="1"/>
  <c r="V53" i="1"/>
  <c r="V61" i="1"/>
  <c r="Y65" i="1"/>
  <c r="V69" i="1"/>
  <c r="Y73" i="1"/>
  <c r="V77" i="1"/>
  <c r="V85" i="1"/>
  <c r="V93" i="1"/>
  <c r="V101" i="1"/>
  <c r="V109" i="1"/>
  <c r="V115" i="1"/>
  <c r="V122" i="1"/>
  <c r="V25" i="1"/>
  <c r="V33" i="1"/>
  <c r="V57" i="1"/>
  <c r="V81" i="1"/>
  <c r="V89" i="1"/>
  <c r="V97" i="1"/>
  <c r="V105" i="1"/>
  <c r="V113" i="1"/>
  <c r="Y113" i="1"/>
  <c r="V130" i="1"/>
  <c r="V144" i="1"/>
  <c r="V23" i="1"/>
  <c r="V39" i="1"/>
  <c r="V55" i="1"/>
  <c r="V63" i="1"/>
  <c r="V71" i="1"/>
  <c r="V95" i="1"/>
  <c r="V103" i="1"/>
  <c r="V111" i="1"/>
  <c r="V11" i="1"/>
  <c r="Y15" i="1"/>
  <c r="V19" i="1"/>
  <c r="Y23" i="1"/>
  <c r="V27" i="1"/>
  <c r="Y31" i="1"/>
  <c r="V35" i="1"/>
  <c r="Y39" i="1"/>
  <c r="V43" i="1"/>
  <c r="Y47" i="1"/>
  <c r="V51" i="1"/>
  <c r="Y55" i="1"/>
  <c r="V59" i="1"/>
  <c r="Y63" i="1"/>
  <c r="V67" i="1"/>
  <c r="V75" i="1"/>
  <c r="V83" i="1"/>
  <c r="V91" i="1"/>
  <c r="Y95" i="1"/>
  <c r="V99" i="1"/>
  <c r="Y103" i="1"/>
  <c r="V107" i="1"/>
  <c r="V126" i="1"/>
  <c r="Y134" i="1"/>
  <c r="Y117" i="1"/>
  <c r="Y120" i="1"/>
  <c r="Y124" i="1"/>
  <c r="Y132" i="1"/>
  <c r="Y152" i="1"/>
  <c r="Y168" i="1"/>
  <c r="V171" i="1"/>
  <c r="V179" i="1"/>
  <c r="V187" i="1"/>
  <c r="V195" i="1"/>
  <c r="V203" i="1"/>
  <c r="V211" i="1"/>
  <c r="V219" i="1"/>
  <c r="V227" i="1"/>
  <c r="V235" i="1"/>
  <c r="V243" i="1"/>
  <c r="V257" i="1"/>
  <c r="V268" i="1"/>
  <c r="Y276" i="1"/>
  <c r="V276" i="1"/>
  <c r="Y281" i="1"/>
  <c r="V281" i="1"/>
  <c r="V287" i="1"/>
  <c r="V299" i="1"/>
  <c r="V300" i="1"/>
  <c r="V320" i="1"/>
  <c r="V333" i="1"/>
  <c r="V353" i="1"/>
  <c r="V365" i="1"/>
  <c r="V117" i="1"/>
  <c r="V120" i="1"/>
  <c r="V124" i="1"/>
  <c r="V128" i="1"/>
  <c r="V132" i="1"/>
  <c r="V140" i="1"/>
  <c r="V141" i="1"/>
  <c r="V151" i="1"/>
  <c r="V152" i="1"/>
  <c r="Y159" i="1"/>
  <c r="V167" i="1"/>
  <c r="V168" i="1"/>
  <c r="V169" i="1"/>
  <c r="V177" i="1"/>
  <c r="V185" i="1"/>
  <c r="V193" i="1"/>
  <c r="V201" i="1"/>
  <c r="V209" i="1"/>
  <c r="V217" i="1"/>
  <c r="V225" i="1"/>
  <c r="V233" i="1"/>
  <c r="V241" i="1"/>
  <c r="V249" i="1"/>
  <c r="V266" i="1"/>
  <c r="V274" i="1"/>
  <c r="Y274" i="1"/>
  <c r="V291" i="1"/>
  <c r="V312" i="1"/>
  <c r="V324" i="1"/>
  <c r="V345" i="1"/>
  <c r="V357" i="1"/>
  <c r="V175" i="1"/>
  <c r="V183" i="1"/>
  <c r="V191" i="1"/>
  <c r="V199" i="1"/>
  <c r="V207" i="1"/>
  <c r="V215" i="1"/>
  <c r="V223" i="1"/>
  <c r="V231" i="1"/>
  <c r="V239" i="1"/>
  <c r="V247" i="1"/>
  <c r="V261" i="1"/>
  <c r="V264" i="1"/>
  <c r="V272" i="1"/>
  <c r="Y280" i="1"/>
  <c r="V280" i="1"/>
  <c r="V283" i="1"/>
  <c r="V304" i="1"/>
  <c r="V316" i="1"/>
  <c r="V337" i="1"/>
  <c r="V349" i="1"/>
  <c r="V369" i="1"/>
  <c r="Y138" i="1"/>
  <c r="Y140" i="1"/>
  <c r="Y149" i="1"/>
  <c r="Y151" i="1"/>
  <c r="V159" i="1"/>
  <c r="Y165" i="1"/>
  <c r="Y167" i="1"/>
  <c r="V173" i="1"/>
  <c r="V181" i="1"/>
  <c r="V189" i="1"/>
  <c r="V197" i="1"/>
  <c r="V205" i="1"/>
  <c r="V213" i="1"/>
  <c r="V221" i="1"/>
  <c r="V229" i="1"/>
  <c r="V237" i="1"/>
  <c r="V245" i="1"/>
  <c r="V259" i="1"/>
  <c r="V270" i="1"/>
  <c r="V278" i="1"/>
  <c r="V295" i="1"/>
  <c r="V308" i="1"/>
  <c r="V329" i="1"/>
  <c r="V341" i="1"/>
  <c r="V361" i="1"/>
  <c r="V289" i="1"/>
  <c r="V297" i="1"/>
  <c r="V306" i="1"/>
  <c r="V314" i="1"/>
  <c r="V322" i="1"/>
  <c r="V331" i="1"/>
  <c r="V339" i="1"/>
  <c r="V347" i="1"/>
  <c r="V355" i="1"/>
  <c r="V363" i="1"/>
  <c r="V371" i="1"/>
  <c r="V285" i="1"/>
  <c r="V293" i="1"/>
  <c r="Y297" i="1"/>
  <c r="V302" i="1"/>
  <c r="Y306" i="1"/>
  <c r="V310" i="1"/>
  <c r="Y314" i="1"/>
  <c r="V318" i="1"/>
  <c r="Y322" i="1"/>
  <c r="V326" i="1"/>
  <c r="V327" i="1"/>
  <c r="Y331" i="1"/>
  <c r="V335" i="1"/>
  <c r="Y339" i="1"/>
  <c r="V343" i="1"/>
  <c r="Y347" i="1"/>
  <c r="V351" i="1"/>
  <c r="Y355" i="1"/>
  <c r="V359" i="1"/>
  <c r="V367" i="1"/>
  <c r="Y371" i="1"/>
  <c r="G250" i="1" l="1"/>
  <c r="G251" i="1"/>
  <c r="G254" i="1"/>
  <c r="G255" i="1"/>
  <c r="G253" i="1" l="1"/>
  <c r="G252" i="1"/>
  <c r="L143" i="1" l="1"/>
  <c r="G142" i="1"/>
  <c r="G315" i="1"/>
  <c r="L316" i="1"/>
  <c r="G317" i="1"/>
  <c r="L318" i="1"/>
  <c r="L322" i="1"/>
  <c r="G319" i="1"/>
  <c r="L320" i="1"/>
  <c r="G326" i="1"/>
  <c r="L324" i="1"/>
  <c r="G323" i="1"/>
  <c r="L325" i="1"/>
  <c r="G369" i="1"/>
  <c r="G370" i="1"/>
  <c r="L114" i="1"/>
  <c r="L116" i="1"/>
  <c r="L315" i="1"/>
  <c r="G316" i="1"/>
  <c r="L317" i="1"/>
  <c r="G318" i="1"/>
  <c r="L321" i="1"/>
  <c r="G322" i="1"/>
  <c r="L319" i="1"/>
  <c r="G320" i="1"/>
  <c r="L326" i="1"/>
  <c r="G324" i="1"/>
  <c r="L323" i="1"/>
  <c r="G325" i="1"/>
  <c r="L369" i="1"/>
  <c r="L370" i="1"/>
  <c r="L115" i="1"/>
  <c r="L117" i="1"/>
  <c r="G321" i="1"/>
  <c r="G143" i="1"/>
  <c r="L142" i="1"/>
  <c r="L366" i="1"/>
  <c r="L360" i="1"/>
  <c r="L345" i="1"/>
  <c r="L371" i="1"/>
  <c r="L118" i="1"/>
  <c r="L368" i="1"/>
  <c r="L364" i="1"/>
  <c r="L362" i="1"/>
  <c r="L358" i="1"/>
  <c r="L356" i="1"/>
  <c r="L336" i="1"/>
  <c r="L367" i="1"/>
  <c r="L365" i="1"/>
  <c r="L363" i="1"/>
  <c r="O361" i="1"/>
  <c r="L361" i="1"/>
  <c r="L359" i="1"/>
  <c r="O357" i="1"/>
  <c r="L357" i="1"/>
  <c r="J368" i="1"/>
  <c r="G368" i="1"/>
  <c r="G364" i="1"/>
  <c r="G360" i="1"/>
  <c r="G345" i="1"/>
  <c r="G115" i="1"/>
  <c r="G336" i="1"/>
  <c r="G114" i="1"/>
  <c r="G116" i="1"/>
  <c r="G118" i="1"/>
  <c r="G366" i="1"/>
  <c r="G362" i="1"/>
  <c r="G358" i="1"/>
  <c r="G356" i="1"/>
  <c r="G117" i="1"/>
  <c r="G371" i="1"/>
  <c r="G367" i="1"/>
  <c r="G365" i="1"/>
  <c r="G363" i="1"/>
  <c r="G361" i="1"/>
  <c r="G359" i="1"/>
  <c r="G357" i="1"/>
  <c r="J371" i="1"/>
  <c r="O371" i="1"/>
  <c r="O368" i="1"/>
  <c r="O366" i="1"/>
  <c r="J359" i="1"/>
  <c r="O365" i="1"/>
  <c r="J363" i="1"/>
  <c r="O367" i="1"/>
  <c r="J366" i="1"/>
  <c r="J365" i="1"/>
  <c r="O363" i="1"/>
  <c r="J361" i="1"/>
  <c r="O359" i="1"/>
  <c r="J357" i="1"/>
  <c r="J367" i="1"/>
  <c r="O360" i="1"/>
  <c r="J360" i="1"/>
  <c r="O358" i="1"/>
  <c r="J358" i="1"/>
  <c r="O356" i="1"/>
  <c r="J356" i="1"/>
  <c r="O364" i="1"/>
  <c r="J364" i="1"/>
  <c r="O362" i="1"/>
  <c r="J362" i="1"/>
  <c r="O345" i="1"/>
  <c r="J336" i="1"/>
  <c r="J345" i="1"/>
  <c r="O336" i="1"/>
  <c r="G271" i="1" l="1"/>
  <c r="L269" i="1"/>
  <c r="L271" i="1"/>
  <c r="G270" i="1"/>
  <c r="L270" i="1"/>
  <c r="G269" i="1"/>
  <c r="L272" i="1"/>
  <c r="G272" i="1"/>
  <c r="O272" i="1"/>
  <c r="J272" i="1"/>
  <c r="G140" i="1" l="1"/>
  <c r="G136" i="1"/>
  <c r="G132" i="1"/>
  <c r="G128" i="1"/>
  <c r="G124" i="1"/>
  <c r="G120" i="1"/>
  <c r="G260" i="1"/>
  <c r="G256" i="1"/>
  <c r="G246" i="1"/>
  <c r="G242" i="1"/>
  <c r="G238" i="1"/>
  <c r="G234" i="1"/>
  <c r="G230" i="1"/>
  <c r="G226" i="1"/>
  <c r="G222" i="1"/>
  <c r="G216" i="1"/>
  <c r="G212" i="1"/>
  <c r="G208" i="1"/>
  <c r="G204" i="1"/>
  <c r="G200" i="1"/>
  <c r="G198" i="1"/>
  <c r="G194" i="1"/>
  <c r="G191" i="1"/>
  <c r="G187" i="1"/>
  <c r="G183" i="1"/>
  <c r="G179" i="1"/>
  <c r="G175" i="1"/>
  <c r="G171" i="1"/>
  <c r="G167" i="1"/>
  <c r="G163" i="1"/>
  <c r="G159" i="1"/>
  <c r="G155" i="1"/>
  <c r="G152" i="1"/>
  <c r="G147" i="1"/>
  <c r="G299" i="1"/>
  <c r="G295" i="1"/>
  <c r="G291" i="1"/>
  <c r="G287" i="1"/>
  <c r="G283" i="1"/>
  <c r="G279" i="1"/>
  <c r="G275" i="1"/>
  <c r="G267" i="1"/>
  <c r="G300" i="1"/>
  <c r="G311" i="1"/>
  <c r="G307" i="1"/>
  <c r="G303" i="1"/>
  <c r="G355" i="1"/>
  <c r="G351" i="1"/>
  <c r="G347" i="1"/>
  <c r="G342" i="1"/>
  <c r="G338" i="1"/>
  <c r="G333" i="1"/>
  <c r="G329" i="1"/>
  <c r="L113" i="1"/>
  <c r="L109" i="1"/>
  <c r="L105" i="1"/>
  <c r="L101" i="1"/>
  <c r="L97" i="1"/>
  <c r="L93" i="1"/>
  <c r="L89" i="1"/>
  <c r="L85" i="1"/>
  <c r="L81" i="1"/>
  <c r="L77" i="1"/>
  <c r="L73" i="1"/>
  <c r="L66" i="1"/>
  <c r="L62" i="1"/>
  <c r="L58" i="1"/>
  <c r="L54" i="1"/>
  <c r="L50" i="1"/>
  <c r="L46" i="1"/>
  <c r="L42" i="1"/>
  <c r="L38" i="1"/>
  <c r="L34" i="1"/>
  <c r="L30" i="1"/>
  <c r="L26" i="1"/>
  <c r="L22" i="1"/>
  <c r="L18" i="1"/>
  <c r="L14" i="1"/>
  <c r="L119" i="1"/>
  <c r="L138" i="1"/>
  <c r="L134" i="1"/>
  <c r="L130" i="1"/>
  <c r="L126" i="1"/>
  <c r="L122" i="1"/>
  <c r="L262" i="1"/>
  <c r="L258" i="1"/>
  <c r="L144" i="1"/>
  <c r="L297" i="1"/>
  <c r="L293" i="1"/>
  <c r="L289" i="1"/>
  <c r="L285" i="1"/>
  <c r="L281" i="1"/>
  <c r="L277" i="1"/>
  <c r="L273" i="1"/>
  <c r="L265" i="1"/>
  <c r="L314" i="1"/>
  <c r="L309" i="1"/>
  <c r="L305" i="1"/>
  <c r="L301" i="1"/>
  <c r="L353" i="1"/>
  <c r="L349" i="1"/>
  <c r="L344" i="1"/>
  <c r="L340" i="1"/>
  <c r="L335" i="1"/>
  <c r="L331" i="1"/>
  <c r="G139" i="1"/>
  <c r="G127" i="1"/>
  <c r="G123" i="1"/>
  <c r="G249" i="1"/>
  <c r="G241" i="1"/>
  <c r="G237" i="1"/>
  <c r="G225" i="1"/>
  <c r="G215" i="1"/>
  <c r="G203" i="1"/>
  <c r="G197" i="1"/>
  <c r="G186" i="1"/>
  <c r="G174" i="1"/>
  <c r="G158" i="1"/>
  <c r="G151" i="1"/>
  <c r="G298" i="1"/>
  <c r="G286" i="1"/>
  <c r="G274" i="1"/>
  <c r="G312" i="1"/>
  <c r="G302" i="1"/>
  <c r="G346" i="1"/>
  <c r="G337" i="1"/>
  <c r="G328" i="1"/>
  <c r="L104" i="1"/>
  <c r="L96" i="1"/>
  <c r="L84" i="1"/>
  <c r="L76" i="1"/>
  <c r="L65" i="1"/>
  <c r="L53" i="1"/>
  <c r="L41" i="1"/>
  <c r="L29" i="1"/>
  <c r="L25" i="1"/>
  <c r="L141" i="1"/>
  <c r="L133" i="1"/>
  <c r="L261" i="1"/>
  <c r="L292" i="1"/>
  <c r="L280" i="1"/>
  <c r="L268" i="1"/>
  <c r="L308" i="1"/>
  <c r="L352" i="1"/>
  <c r="L339" i="1"/>
  <c r="L330" i="1"/>
  <c r="L111" i="1"/>
  <c r="L107" i="1"/>
  <c r="L103" i="1"/>
  <c r="L99" i="1"/>
  <c r="L95" i="1"/>
  <c r="L91" i="1"/>
  <c r="L87" i="1"/>
  <c r="L83" i="1"/>
  <c r="L79" i="1"/>
  <c r="L75" i="1"/>
  <c r="L71" i="1"/>
  <c r="L68" i="1"/>
  <c r="L64" i="1"/>
  <c r="L60" i="1"/>
  <c r="L56" i="1"/>
  <c r="L52" i="1"/>
  <c r="L48" i="1"/>
  <c r="L44" i="1"/>
  <c r="L40" i="1"/>
  <c r="L36" i="1"/>
  <c r="L32" i="1"/>
  <c r="L28" i="1"/>
  <c r="L24" i="1"/>
  <c r="L20" i="1"/>
  <c r="L16" i="1"/>
  <c r="L12" i="1"/>
  <c r="L140" i="1"/>
  <c r="L136" i="1"/>
  <c r="L132" i="1"/>
  <c r="L128" i="1"/>
  <c r="L124" i="1"/>
  <c r="L120" i="1"/>
  <c r="L260" i="1"/>
  <c r="L256" i="1"/>
  <c r="L299" i="1"/>
  <c r="L295" i="1"/>
  <c r="L291" i="1"/>
  <c r="L287" i="1"/>
  <c r="L283" i="1"/>
  <c r="L279" i="1"/>
  <c r="L275" i="1"/>
  <c r="L267" i="1"/>
  <c r="L300" i="1"/>
  <c r="O300" i="1"/>
  <c r="L311" i="1"/>
  <c r="L307" i="1"/>
  <c r="O307" i="1"/>
  <c r="L303" i="1"/>
  <c r="O303" i="1"/>
  <c r="L355" i="1"/>
  <c r="L351" i="1"/>
  <c r="L347" i="1"/>
  <c r="L342" i="1"/>
  <c r="L338" i="1"/>
  <c r="L333" i="1"/>
  <c r="L329" i="1"/>
  <c r="G135" i="1"/>
  <c r="G131" i="1"/>
  <c r="G145" i="1"/>
  <c r="G259" i="1"/>
  <c r="G245" i="1"/>
  <c r="G233" i="1"/>
  <c r="G229" i="1"/>
  <c r="G221" i="1"/>
  <c r="G211" i="1"/>
  <c r="G207" i="1"/>
  <c r="G218" i="1"/>
  <c r="G190" i="1"/>
  <c r="G182" i="1"/>
  <c r="G178" i="1"/>
  <c r="G170" i="1"/>
  <c r="G166" i="1"/>
  <c r="G162" i="1"/>
  <c r="G154" i="1"/>
  <c r="G146" i="1"/>
  <c r="G294" i="1"/>
  <c r="G290" i="1"/>
  <c r="G282" i="1"/>
  <c r="G278" i="1"/>
  <c r="G266" i="1"/>
  <c r="G310" i="1"/>
  <c r="G306" i="1"/>
  <c r="G354" i="1"/>
  <c r="G350" i="1"/>
  <c r="G341" i="1"/>
  <c r="G332" i="1"/>
  <c r="L112" i="1"/>
  <c r="L108" i="1"/>
  <c r="L100" i="1"/>
  <c r="L92" i="1"/>
  <c r="L88" i="1"/>
  <c r="L80" i="1"/>
  <c r="L72" i="1"/>
  <c r="L69" i="1"/>
  <c r="L61" i="1"/>
  <c r="L57" i="1"/>
  <c r="L49" i="1"/>
  <c r="L45" i="1"/>
  <c r="L37" i="1"/>
  <c r="L33" i="1"/>
  <c r="L21" i="1"/>
  <c r="L17" i="1"/>
  <c r="L13" i="1"/>
  <c r="L137" i="1"/>
  <c r="L129" i="1"/>
  <c r="L125" i="1"/>
  <c r="L121" i="1"/>
  <c r="L257" i="1"/>
  <c r="L263" i="1"/>
  <c r="L296" i="1"/>
  <c r="L288" i="1"/>
  <c r="L284" i="1"/>
  <c r="L276" i="1"/>
  <c r="L264" i="1"/>
  <c r="L313" i="1"/>
  <c r="L304" i="1"/>
  <c r="L327" i="1"/>
  <c r="L348" i="1"/>
  <c r="L343" i="1"/>
  <c r="L334" i="1"/>
  <c r="G119" i="1"/>
  <c r="G138" i="1"/>
  <c r="G134" i="1"/>
  <c r="G130" i="1"/>
  <c r="G126" i="1"/>
  <c r="G122" i="1"/>
  <c r="G262" i="1"/>
  <c r="G258" i="1"/>
  <c r="G248" i="1"/>
  <c r="G244" i="1"/>
  <c r="G240" i="1"/>
  <c r="G236" i="1"/>
  <c r="G232" i="1"/>
  <c r="G228" i="1"/>
  <c r="G224" i="1"/>
  <c r="G220" i="1"/>
  <c r="G214" i="1"/>
  <c r="G210" i="1"/>
  <c r="G206" i="1"/>
  <c r="G202" i="1"/>
  <c r="G217" i="1"/>
  <c r="G196" i="1"/>
  <c r="G193" i="1"/>
  <c r="G189" i="1"/>
  <c r="G185" i="1"/>
  <c r="G181" i="1"/>
  <c r="G177" i="1"/>
  <c r="G173" i="1"/>
  <c r="G169" i="1"/>
  <c r="G165" i="1"/>
  <c r="G161" i="1"/>
  <c r="G157" i="1"/>
  <c r="G153" i="1"/>
  <c r="G149" i="1"/>
  <c r="G144" i="1"/>
  <c r="G297" i="1"/>
  <c r="G293" i="1"/>
  <c r="G289" i="1"/>
  <c r="G285" i="1"/>
  <c r="G281" i="1"/>
  <c r="G277" i="1"/>
  <c r="G273" i="1"/>
  <c r="G265" i="1"/>
  <c r="G314" i="1"/>
  <c r="G309" i="1"/>
  <c r="G305" i="1"/>
  <c r="G301" i="1"/>
  <c r="G353" i="1"/>
  <c r="G349" i="1"/>
  <c r="G344" i="1"/>
  <c r="G340" i="1"/>
  <c r="G335" i="1"/>
  <c r="G331" i="1"/>
  <c r="G141" i="1"/>
  <c r="G137" i="1"/>
  <c r="G133" i="1"/>
  <c r="G129" i="1"/>
  <c r="G125" i="1"/>
  <c r="G121" i="1"/>
  <c r="G261" i="1"/>
  <c r="G257" i="1"/>
  <c r="G247" i="1"/>
  <c r="G243" i="1"/>
  <c r="G239" i="1"/>
  <c r="G235" i="1"/>
  <c r="G231" i="1"/>
  <c r="G227" i="1"/>
  <c r="G223" i="1"/>
  <c r="G219" i="1"/>
  <c r="G213" i="1"/>
  <c r="G209" i="1"/>
  <c r="G205" i="1"/>
  <c r="G201" i="1"/>
  <c r="G199" i="1"/>
  <c r="G195" i="1"/>
  <c r="G192" i="1"/>
  <c r="G188" i="1"/>
  <c r="G184" i="1"/>
  <c r="G180" i="1"/>
  <c r="G176" i="1"/>
  <c r="G172" i="1"/>
  <c r="G168" i="1"/>
  <c r="G164" i="1"/>
  <c r="G160" i="1"/>
  <c r="G156" i="1"/>
  <c r="G150" i="1"/>
  <c r="G148" i="1"/>
  <c r="G263" i="1"/>
  <c r="G296" i="1"/>
  <c r="G292" i="1"/>
  <c r="G288" i="1"/>
  <c r="G284" i="1"/>
  <c r="G280" i="1"/>
  <c r="G276" i="1"/>
  <c r="G268" i="1"/>
  <c r="G264" i="1"/>
  <c r="G313" i="1"/>
  <c r="G308" i="1"/>
  <c r="G304" i="1"/>
  <c r="G327" i="1"/>
  <c r="G352" i="1"/>
  <c r="G348" i="1"/>
  <c r="G343" i="1"/>
  <c r="G339" i="1"/>
  <c r="G334" i="1"/>
  <c r="G330" i="1"/>
  <c r="L110" i="1"/>
  <c r="L106" i="1"/>
  <c r="L102" i="1"/>
  <c r="L98" i="1"/>
  <c r="L94" i="1"/>
  <c r="L90" i="1"/>
  <c r="L86" i="1"/>
  <c r="L82" i="1"/>
  <c r="L78" i="1"/>
  <c r="L74" i="1"/>
  <c r="L70" i="1"/>
  <c r="L67" i="1"/>
  <c r="L63" i="1"/>
  <c r="L59" i="1"/>
  <c r="L55" i="1"/>
  <c r="L51" i="1"/>
  <c r="L47" i="1"/>
  <c r="L43" i="1"/>
  <c r="L39" i="1"/>
  <c r="L35" i="1"/>
  <c r="L31" i="1"/>
  <c r="L27" i="1"/>
  <c r="L23" i="1"/>
  <c r="L19" i="1"/>
  <c r="L15" i="1"/>
  <c r="L11" i="1"/>
  <c r="L139" i="1"/>
  <c r="L135" i="1"/>
  <c r="L131" i="1"/>
  <c r="L127" i="1"/>
  <c r="L123" i="1"/>
  <c r="L259" i="1"/>
  <c r="L298" i="1"/>
  <c r="L294" i="1"/>
  <c r="L290" i="1"/>
  <c r="L286" i="1"/>
  <c r="L282" i="1"/>
  <c r="L278" i="1"/>
  <c r="L274" i="1"/>
  <c r="L266" i="1"/>
  <c r="L312" i="1"/>
  <c r="L310" i="1"/>
  <c r="L306" i="1"/>
  <c r="L302" i="1"/>
  <c r="L354" i="1"/>
  <c r="L350" i="1"/>
  <c r="O350" i="1"/>
  <c r="L346" i="1"/>
  <c r="L341" i="1"/>
  <c r="L337" i="1"/>
  <c r="O337" i="1"/>
  <c r="L332" i="1"/>
  <c r="L328" i="1"/>
  <c r="L10" i="1"/>
  <c r="J107" i="1"/>
  <c r="G107" i="1"/>
  <c r="J99" i="1"/>
  <c r="G99" i="1"/>
  <c r="G91" i="1"/>
  <c r="G83" i="1"/>
  <c r="G75" i="1"/>
  <c r="G68" i="1"/>
  <c r="G64" i="1"/>
  <c r="G56" i="1"/>
  <c r="G48" i="1"/>
  <c r="G40" i="1"/>
  <c r="J32" i="1"/>
  <c r="G32" i="1"/>
  <c r="G24" i="1"/>
  <c r="G16" i="1"/>
  <c r="G106" i="1"/>
  <c r="J98" i="1"/>
  <c r="G98" i="1"/>
  <c r="G90" i="1"/>
  <c r="G86" i="1"/>
  <c r="G78" i="1"/>
  <c r="G70" i="1"/>
  <c r="J59" i="1"/>
  <c r="G59" i="1"/>
  <c r="G51" i="1"/>
  <c r="J39" i="1"/>
  <c r="G39" i="1"/>
  <c r="J31" i="1"/>
  <c r="G31" i="1"/>
  <c r="J23" i="1"/>
  <c r="G23" i="1"/>
  <c r="J15" i="1"/>
  <c r="G15" i="1"/>
  <c r="J113" i="1"/>
  <c r="G113" i="1"/>
  <c r="G109" i="1"/>
  <c r="J105" i="1"/>
  <c r="G105" i="1"/>
  <c r="J101" i="1"/>
  <c r="G101" i="1"/>
  <c r="J97" i="1"/>
  <c r="G97" i="1"/>
  <c r="G93" i="1"/>
  <c r="G89" i="1"/>
  <c r="J85" i="1"/>
  <c r="G85" i="1"/>
  <c r="G81" i="1"/>
  <c r="G77" i="1"/>
  <c r="J73" i="1"/>
  <c r="G73" i="1"/>
  <c r="G66" i="1"/>
  <c r="J62" i="1"/>
  <c r="G62" i="1"/>
  <c r="G58" i="1"/>
  <c r="J54" i="1"/>
  <c r="G54" i="1"/>
  <c r="G50" i="1"/>
  <c r="G46" i="1"/>
  <c r="G42" i="1"/>
  <c r="G38" i="1"/>
  <c r="J34" i="1"/>
  <c r="G34" i="1"/>
  <c r="J30" i="1"/>
  <c r="G30" i="1"/>
  <c r="G26" i="1"/>
  <c r="G22" i="1"/>
  <c r="J18" i="1"/>
  <c r="G18" i="1"/>
  <c r="G14" i="1"/>
  <c r="G111" i="1"/>
  <c r="G103" i="1"/>
  <c r="G95" i="1"/>
  <c r="G87" i="1"/>
  <c r="G79" i="1"/>
  <c r="G71" i="1"/>
  <c r="J60" i="1"/>
  <c r="G60" i="1"/>
  <c r="G52" i="1"/>
  <c r="G44" i="1"/>
  <c r="J36" i="1"/>
  <c r="G36" i="1"/>
  <c r="G28" i="1"/>
  <c r="J20" i="1"/>
  <c r="G20" i="1"/>
  <c r="G12" i="1"/>
  <c r="G110" i="1"/>
  <c r="G102" i="1"/>
  <c r="J94" i="1"/>
  <c r="G94" i="1"/>
  <c r="J82" i="1"/>
  <c r="G82" i="1"/>
  <c r="J74" i="1"/>
  <c r="G74" i="1"/>
  <c r="G67" i="1"/>
  <c r="J63" i="1"/>
  <c r="G63" i="1"/>
  <c r="G55" i="1"/>
  <c r="G47" i="1"/>
  <c r="G43" i="1"/>
  <c r="J35" i="1"/>
  <c r="G35" i="1"/>
  <c r="J27" i="1"/>
  <c r="G27" i="1"/>
  <c r="G19" i="1"/>
  <c r="J11" i="1"/>
  <c r="G11" i="1"/>
  <c r="G112" i="1"/>
  <c r="G108" i="1"/>
  <c r="G104" i="1"/>
  <c r="J100" i="1"/>
  <c r="G100" i="1"/>
  <c r="G96" i="1"/>
  <c r="J92" i="1"/>
  <c r="G92" i="1"/>
  <c r="G88" i="1"/>
  <c r="G84" i="1"/>
  <c r="G80" i="1"/>
  <c r="G76" i="1"/>
  <c r="G72" i="1"/>
  <c r="J72" i="1"/>
  <c r="G69" i="1"/>
  <c r="J65" i="1"/>
  <c r="G65" i="1"/>
  <c r="G61" i="1"/>
  <c r="G57" i="1"/>
  <c r="G53" i="1"/>
  <c r="G49" i="1"/>
  <c r="G45" i="1"/>
  <c r="G41" i="1"/>
  <c r="J37" i="1"/>
  <c r="G37" i="1"/>
  <c r="J33" i="1"/>
  <c r="G33" i="1"/>
  <c r="J29" i="1"/>
  <c r="G29" i="1"/>
  <c r="G25" i="1"/>
  <c r="J21" i="1"/>
  <c r="G21" i="1"/>
  <c r="G17" i="1"/>
  <c r="G13" i="1"/>
  <c r="O10" i="1"/>
  <c r="O338" i="1"/>
  <c r="O132" i="1"/>
  <c r="J10" i="1"/>
  <c r="J257" i="1"/>
  <c r="J127" i="1"/>
  <c r="Q370" i="1" l="1"/>
  <c r="Q369" i="1"/>
  <c r="Q323" i="1"/>
  <c r="Q326" i="1"/>
  <c r="Q319" i="1"/>
  <c r="Q321" i="1"/>
  <c r="Q317" i="1"/>
  <c r="Q315" i="1"/>
  <c r="T143" i="1"/>
  <c r="Q118" i="1"/>
  <c r="Q116" i="1"/>
  <c r="Q114" i="1"/>
  <c r="Q142" i="1"/>
  <c r="Q325" i="1"/>
  <c r="Q324" i="1"/>
  <c r="Q320" i="1"/>
  <c r="Q322" i="1"/>
  <c r="Q318" i="1"/>
  <c r="Q316" i="1"/>
  <c r="Q117" i="1"/>
  <c r="Q115" i="1"/>
  <c r="T369" i="1"/>
  <c r="T315" i="1"/>
  <c r="Q143" i="1"/>
  <c r="T114" i="1"/>
  <c r="Q331" i="1"/>
  <c r="Q340" i="1"/>
  <c r="Q301" i="1"/>
  <c r="Q305" i="1"/>
  <c r="Q273" i="1"/>
  <c r="Q51" i="1"/>
  <c r="Q79" i="1"/>
  <c r="Q83" i="1"/>
  <c r="Q111" i="1"/>
  <c r="Q329" i="1"/>
  <c r="Q342" i="1"/>
  <c r="Q275" i="1"/>
  <c r="Q295" i="1"/>
  <c r="Q25" i="1"/>
  <c r="Q41" i="1"/>
  <c r="Q69" i="1"/>
  <c r="Q304" i="1"/>
  <c r="Q14" i="1"/>
  <c r="Q330" i="1"/>
  <c r="Q276" i="1"/>
  <c r="Q42" i="1"/>
  <c r="Q50" i="1"/>
  <c r="Q302" i="1"/>
  <c r="Q68" i="1"/>
  <c r="Q84" i="1"/>
  <c r="Q328" i="1"/>
  <c r="Q274" i="1"/>
  <c r="Q332" i="1"/>
  <c r="Q294" i="1"/>
  <c r="Q12" i="1"/>
  <c r="Q80" i="1"/>
  <c r="J142" i="1"/>
  <c r="O142" i="1"/>
  <c r="J315" i="1"/>
  <c r="O315" i="1"/>
  <c r="J369" i="1"/>
  <c r="O369" i="1"/>
  <c r="O325" i="1"/>
  <c r="J325" i="1"/>
  <c r="T326" i="1"/>
  <c r="J326" i="1"/>
  <c r="O326" i="1"/>
  <c r="O320" i="1"/>
  <c r="J320" i="1"/>
  <c r="J324" i="1"/>
  <c r="O324" i="1"/>
  <c r="T324" i="1"/>
  <c r="J323" i="1"/>
  <c r="O323" i="1"/>
  <c r="T117" i="1"/>
  <c r="O117" i="1"/>
  <c r="J117" i="1"/>
  <c r="O115" i="1"/>
  <c r="J115" i="1"/>
  <c r="O318" i="1"/>
  <c r="J318" i="1"/>
  <c r="O114" i="1"/>
  <c r="J114" i="1"/>
  <c r="O316" i="1"/>
  <c r="J316" i="1"/>
  <c r="T316" i="1"/>
  <c r="O116" i="1"/>
  <c r="J116" i="1"/>
  <c r="O143" i="1"/>
  <c r="J143" i="1"/>
  <c r="T321" i="1"/>
  <c r="O321" i="1"/>
  <c r="J321" i="1"/>
  <c r="J322" i="1"/>
  <c r="O322" i="1"/>
  <c r="T322" i="1"/>
  <c r="O54" i="1"/>
  <c r="O34" i="1"/>
  <c r="O119" i="1"/>
  <c r="O138" i="1"/>
  <c r="O134" i="1"/>
  <c r="O122" i="1"/>
  <c r="O87" i="1"/>
  <c r="O32" i="1"/>
  <c r="O141" i="1"/>
  <c r="O263" i="1"/>
  <c r="O308" i="1"/>
  <c r="O85" i="1"/>
  <c r="O36" i="1"/>
  <c r="O136" i="1"/>
  <c r="O120" i="1"/>
  <c r="O107" i="1"/>
  <c r="O113" i="1"/>
  <c r="O105" i="1"/>
  <c r="O97" i="1"/>
  <c r="O89" i="1"/>
  <c r="O140" i="1"/>
  <c r="O262" i="1"/>
  <c r="O258" i="1"/>
  <c r="O278" i="1"/>
  <c r="O310" i="1"/>
  <c r="O277" i="1"/>
  <c r="O314" i="1"/>
  <c r="O309" i="1"/>
  <c r="O92" i="1"/>
  <c r="O88" i="1"/>
  <c r="O37" i="1"/>
  <c r="O33" i="1"/>
  <c r="O29" i="1"/>
  <c r="O21" i="1"/>
  <c r="O133" i="1"/>
  <c r="O261" i="1"/>
  <c r="O257" i="1"/>
  <c r="O282" i="1"/>
  <c r="O312" i="1"/>
  <c r="O260" i="1"/>
  <c r="O256" i="1"/>
  <c r="O313" i="1"/>
  <c r="O352" i="1"/>
  <c r="O341" i="1"/>
  <c r="O334" i="1"/>
  <c r="O349" i="1"/>
  <c r="O335" i="1"/>
  <c r="O98" i="1"/>
  <c r="O94" i="1"/>
  <c r="O78" i="1"/>
  <c r="O39" i="1"/>
  <c r="O35" i="1"/>
  <c r="O31" i="1"/>
  <c r="O27" i="1"/>
  <c r="O139" i="1"/>
  <c r="O135" i="1"/>
  <c r="O131" i="1"/>
  <c r="O127" i="1"/>
  <c r="O259" i="1"/>
  <c r="O279" i="1"/>
  <c r="O311" i="1"/>
  <c r="O306" i="1"/>
  <c r="O327" i="1"/>
  <c r="O351" i="1"/>
  <c r="O333" i="1"/>
  <c r="J149" i="1"/>
  <c r="J141" i="1"/>
  <c r="J133" i="1"/>
  <c r="J153" i="1"/>
  <c r="J259" i="1"/>
  <c r="J249" i="1"/>
  <c r="J245" i="1"/>
  <c r="J279" i="1"/>
  <c r="J351" i="1"/>
  <c r="J140" i="1"/>
  <c r="J136" i="1"/>
  <c r="J132" i="1"/>
  <c r="J120" i="1"/>
  <c r="J148" i="1"/>
  <c r="J262" i="1"/>
  <c r="J258" i="1"/>
  <c r="J224" i="1"/>
  <c r="J282" i="1"/>
  <c r="J278" i="1"/>
  <c r="J350" i="1"/>
  <c r="J341" i="1"/>
  <c r="J337" i="1"/>
  <c r="J135" i="1"/>
  <c r="J145" i="1"/>
  <c r="J223" i="1"/>
  <c r="J349" i="1"/>
  <c r="J139" i="1"/>
  <c r="J131" i="1"/>
  <c r="J261" i="1"/>
  <c r="J247" i="1"/>
  <c r="J219" i="1"/>
  <c r="J277" i="1"/>
  <c r="J119" i="1"/>
  <c r="J138" i="1"/>
  <c r="J134" i="1"/>
  <c r="J122" i="1"/>
  <c r="J260" i="1"/>
  <c r="J256" i="1"/>
  <c r="J246" i="1"/>
  <c r="J216" i="1"/>
  <c r="J191" i="1"/>
  <c r="J263" i="1"/>
  <c r="J308" i="1"/>
  <c r="J352" i="1"/>
  <c r="T116" i="1" l="1"/>
  <c r="T325" i="1"/>
  <c r="T318" i="1"/>
  <c r="T320" i="1"/>
  <c r="Q112" i="1"/>
  <c r="Q48" i="1"/>
  <c r="S260" i="1"/>
  <c r="T260" i="1"/>
  <c r="Q260" i="1"/>
  <c r="Q190" i="1"/>
  <c r="Q282" i="1"/>
  <c r="T282" i="1"/>
  <c r="Q92" i="1"/>
  <c r="T92" i="1"/>
  <c r="T28" i="1"/>
  <c r="Q28" i="1"/>
  <c r="Q234" i="1"/>
  <c r="T234" i="1"/>
  <c r="T170" i="1"/>
  <c r="Q170" i="1"/>
  <c r="Q310" i="1"/>
  <c r="Q72" i="1"/>
  <c r="T72" i="1"/>
  <c r="T140" i="1"/>
  <c r="Q140" i="1"/>
  <c r="Q212" i="1"/>
  <c r="T212" i="1"/>
  <c r="Q151" i="1"/>
  <c r="Q346" i="1"/>
  <c r="Q52" i="1"/>
  <c r="Q120" i="1"/>
  <c r="T120" i="1"/>
  <c r="Q194" i="1"/>
  <c r="T194" i="1"/>
  <c r="Q286" i="1"/>
  <c r="T286" i="1"/>
  <c r="Q10" i="1"/>
  <c r="T10" i="1"/>
  <c r="Q82" i="1"/>
  <c r="T82" i="1"/>
  <c r="T18" i="1"/>
  <c r="Q18" i="1"/>
  <c r="Q262" i="1"/>
  <c r="T262" i="1"/>
  <c r="S262" i="1"/>
  <c r="Q224" i="1"/>
  <c r="T224" i="1"/>
  <c r="Q192" i="1"/>
  <c r="T192" i="1"/>
  <c r="T160" i="1"/>
  <c r="Q160" i="1"/>
  <c r="Q284" i="1"/>
  <c r="Q327" i="1"/>
  <c r="Q102" i="1"/>
  <c r="T102" i="1"/>
  <c r="Q70" i="1"/>
  <c r="Q38" i="1"/>
  <c r="Q138" i="1"/>
  <c r="T138" i="1"/>
  <c r="Q244" i="1"/>
  <c r="T210" i="1"/>
  <c r="Q210" i="1"/>
  <c r="Q180" i="1"/>
  <c r="T148" i="1"/>
  <c r="Q148" i="1"/>
  <c r="Q268" i="1"/>
  <c r="Q343" i="1"/>
  <c r="Q101" i="1"/>
  <c r="Q85" i="1"/>
  <c r="T85" i="1"/>
  <c r="Q53" i="1"/>
  <c r="Q37" i="1"/>
  <c r="T37" i="1"/>
  <c r="Q21" i="1"/>
  <c r="T21" i="1"/>
  <c r="T137" i="1"/>
  <c r="Q137" i="1"/>
  <c r="Q121" i="1"/>
  <c r="Q243" i="1"/>
  <c r="T243" i="1"/>
  <c r="Q227" i="1"/>
  <c r="T209" i="1"/>
  <c r="Q209" i="1"/>
  <c r="Q195" i="1"/>
  <c r="T195" i="1"/>
  <c r="Q179" i="1"/>
  <c r="T163" i="1"/>
  <c r="Q163" i="1"/>
  <c r="Q147" i="1"/>
  <c r="T147" i="1"/>
  <c r="Q287" i="1"/>
  <c r="Q267" i="1"/>
  <c r="T303" i="1"/>
  <c r="Q303" i="1"/>
  <c r="T107" i="1"/>
  <c r="Q107" i="1"/>
  <c r="T91" i="1"/>
  <c r="Q91" i="1"/>
  <c r="Q75" i="1"/>
  <c r="Q59" i="1"/>
  <c r="T59" i="1"/>
  <c r="Q43" i="1"/>
  <c r="Q27" i="1"/>
  <c r="T27" i="1"/>
  <c r="Q11" i="1"/>
  <c r="T127" i="1"/>
  <c r="Q127" i="1"/>
  <c r="T249" i="1"/>
  <c r="Q249" i="1"/>
  <c r="Q233" i="1"/>
  <c r="Q215" i="1"/>
  <c r="T215" i="1"/>
  <c r="T218" i="1"/>
  <c r="Q218" i="1"/>
  <c r="Q185" i="1"/>
  <c r="T169" i="1"/>
  <c r="Q169" i="1"/>
  <c r="T153" i="1"/>
  <c r="Q153" i="1"/>
  <c r="Q293" i="1"/>
  <c r="Q277" i="1"/>
  <c r="T277" i="1"/>
  <c r="Q309" i="1"/>
  <c r="Q349" i="1"/>
  <c r="Q366" i="1"/>
  <c r="T366" i="1"/>
  <c r="Q358" i="1"/>
  <c r="T358" i="1"/>
  <c r="T368" i="1"/>
  <c r="Q368" i="1"/>
  <c r="Q363" i="1"/>
  <c r="T363" i="1"/>
  <c r="T142" i="1"/>
  <c r="Q96" i="1"/>
  <c r="T96" i="1"/>
  <c r="T32" i="1"/>
  <c r="Q32" i="1"/>
  <c r="Q238" i="1"/>
  <c r="Q174" i="1"/>
  <c r="T174" i="1"/>
  <c r="Q312" i="1"/>
  <c r="Q76" i="1"/>
  <c r="Q216" i="1"/>
  <c r="T216" i="1"/>
  <c r="T154" i="1"/>
  <c r="Q154" i="1"/>
  <c r="Q350" i="1"/>
  <c r="T350" i="1"/>
  <c r="Q56" i="1"/>
  <c r="T56" i="1"/>
  <c r="Q124" i="1"/>
  <c r="T124" i="1"/>
  <c r="T198" i="1"/>
  <c r="Q198" i="1"/>
  <c r="Q290" i="1"/>
  <c r="Q100" i="1"/>
  <c r="Q36" i="1"/>
  <c r="T36" i="1"/>
  <c r="Q242" i="1"/>
  <c r="T178" i="1"/>
  <c r="Q178" i="1"/>
  <c r="Q266" i="1"/>
  <c r="Q106" i="1"/>
  <c r="T74" i="1"/>
  <c r="Q74" i="1"/>
  <c r="Q119" i="1"/>
  <c r="T119" i="1"/>
  <c r="Q248" i="1"/>
  <c r="T214" i="1"/>
  <c r="Q214" i="1"/>
  <c r="Q184" i="1"/>
  <c r="Q150" i="1"/>
  <c r="Q348" i="1"/>
  <c r="T348" i="1"/>
  <c r="Q94" i="1"/>
  <c r="T94" i="1"/>
  <c r="T62" i="1"/>
  <c r="Q62" i="1"/>
  <c r="T30" i="1"/>
  <c r="Q30" i="1"/>
  <c r="Q130" i="1"/>
  <c r="T130" i="1"/>
  <c r="Q236" i="1"/>
  <c r="T236" i="1"/>
  <c r="Q202" i="1"/>
  <c r="T202" i="1"/>
  <c r="T172" i="1"/>
  <c r="Q172" i="1"/>
  <c r="Q296" i="1"/>
  <c r="T296" i="1"/>
  <c r="Q313" i="1"/>
  <c r="T334" i="1"/>
  <c r="Q334" i="1"/>
  <c r="Q113" i="1"/>
  <c r="T113" i="1"/>
  <c r="Q97" i="1"/>
  <c r="T97" i="1"/>
  <c r="T81" i="1"/>
  <c r="Q81" i="1"/>
  <c r="Q65" i="1"/>
  <c r="Q49" i="1"/>
  <c r="T49" i="1"/>
  <c r="Q33" i="1"/>
  <c r="T33" i="1"/>
  <c r="Q17" i="1"/>
  <c r="T133" i="1"/>
  <c r="Q133" i="1"/>
  <c r="Q261" i="1"/>
  <c r="T261" i="1"/>
  <c r="S261" i="1"/>
  <c r="T239" i="1"/>
  <c r="Q239" i="1"/>
  <c r="Q223" i="1"/>
  <c r="T223" i="1"/>
  <c r="T205" i="1"/>
  <c r="Q205" i="1"/>
  <c r="T191" i="1"/>
  <c r="Q191" i="1"/>
  <c r="Q175" i="1"/>
  <c r="T175" i="1"/>
  <c r="T159" i="1"/>
  <c r="Q159" i="1"/>
  <c r="Q299" i="1"/>
  <c r="Q283" i="1"/>
  <c r="Q300" i="1"/>
  <c r="T300" i="1"/>
  <c r="T355" i="1"/>
  <c r="Q355" i="1"/>
  <c r="T338" i="1"/>
  <c r="Q338" i="1"/>
  <c r="Q103" i="1"/>
  <c r="Q87" i="1"/>
  <c r="Q71" i="1"/>
  <c r="Q55" i="1"/>
  <c r="T55" i="1"/>
  <c r="T39" i="1"/>
  <c r="Q39" i="1"/>
  <c r="T23" i="1"/>
  <c r="Q23" i="1"/>
  <c r="T139" i="1"/>
  <c r="Q139" i="1"/>
  <c r="Q123" i="1"/>
  <c r="T245" i="1"/>
  <c r="Q245" i="1"/>
  <c r="Q229" i="1"/>
  <c r="Q211" i="1"/>
  <c r="T211" i="1"/>
  <c r="T197" i="1"/>
  <c r="Q197" i="1"/>
  <c r="Q181" i="1"/>
  <c r="Q165" i="1"/>
  <c r="Q149" i="1"/>
  <c r="T149" i="1"/>
  <c r="Q289" i="1"/>
  <c r="Q344" i="1"/>
  <c r="T344" i="1"/>
  <c r="Q272" i="1"/>
  <c r="T272" i="1"/>
  <c r="Q271" i="1"/>
  <c r="Q269" i="1"/>
  <c r="Q364" i="1"/>
  <c r="T364" i="1"/>
  <c r="Q356" i="1"/>
  <c r="T356" i="1"/>
  <c r="T336" i="1"/>
  <c r="Q336" i="1"/>
  <c r="T361" i="1"/>
  <c r="Q361" i="1"/>
  <c r="Q16" i="1"/>
  <c r="T222" i="1"/>
  <c r="Q222" i="1"/>
  <c r="Q158" i="1"/>
  <c r="T158" i="1"/>
  <c r="Q354" i="1"/>
  <c r="Q60" i="1"/>
  <c r="Q128" i="1"/>
  <c r="T128" i="1"/>
  <c r="Q200" i="1"/>
  <c r="T200" i="1"/>
  <c r="T104" i="1"/>
  <c r="Q104" i="1"/>
  <c r="Q40" i="1"/>
  <c r="T40" i="1"/>
  <c r="Q246" i="1"/>
  <c r="T246" i="1"/>
  <c r="Q182" i="1"/>
  <c r="Q20" i="1"/>
  <c r="T20" i="1"/>
  <c r="Q226" i="1"/>
  <c r="T226" i="1"/>
  <c r="Q162" i="1"/>
  <c r="Q98" i="1"/>
  <c r="Q66" i="1"/>
  <c r="Q34" i="1"/>
  <c r="T34" i="1"/>
  <c r="T134" i="1"/>
  <c r="Q134" i="1"/>
  <c r="Q240" i="1"/>
  <c r="Q206" i="1"/>
  <c r="T206" i="1"/>
  <c r="T176" i="1"/>
  <c r="Q176" i="1"/>
  <c r="T263" i="1"/>
  <c r="Q263" i="1"/>
  <c r="Q264" i="1"/>
  <c r="T264" i="1"/>
  <c r="Q339" i="1"/>
  <c r="Q86" i="1"/>
  <c r="T54" i="1"/>
  <c r="Q54" i="1"/>
  <c r="Q22" i="1"/>
  <c r="T22" i="1"/>
  <c r="T122" i="1"/>
  <c r="Q122" i="1"/>
  <c r="Q228" i="1"/>
  <c r="Q196" i="1"/>
  <c r="T196" i="1"/>
  <c r="Q164" i="1"/>
  <c r="Q288" i="1"/>
  <c r="Q109" i="1"/>
  <c r="T93" i="1"/>
  <c r="Q93" i="1"/>
  <c r="Q77" i="1"/>
  <c r="T61" i="1"/>
  <c r="Q61" i="1"/>
  <c r="T45" i="1"/>
  <c r="Q45" i="1"/>
  <c r="T29" i="1"/>
  <c r="Q29" i="1"/>
  <c r="Q13" i="1"/>
  <c r="Q129" i="1"/>
  <c r="T129" i="1"/>
  <c r="S257" i="1"/>
  <c r="T257" i="1"/>
  <c r="Q257" i="1"/>
  <c r="Q235" i="1"/>
  <c r="T235" i="1"/>
  <c r="Q219" i="1"/>
  <c r="T219" i="1"/>
  <c r="T201" i="1"/>
  <c r="Q201" i="1"/>
  <c r="Q187" i="1"/>
  <c r="T171" i="1"/>
  <c r="Q171" i="1"/>
  <c r="Q155" i="1"/>
  <c r="T155" i="1"/>
  <c r="T279" i="1"/>
  <c r="Q279" i="1"/>
  <c r="Q311" i="1"/>
  <c r="T351" i="1"/>
  <c r="Q351" i="1"/>
  <c r="T333" i="1"/>
  <c r="Q333" i="1"/>
  <c r="Q99" i="1"/>
  <c r="T99" i="1"/>
  <c r="Q67" i="1"/>
  <c r="T35" i="1"/>
  <c r="Q35" i="1"/>
  <c r="Q19" i="1"/>
  <c r="Q135" i="1"/>
  <c r="T135" i="1"/>
  <c r="T145" i="1"/>
  <c r="Q145" i="1"/>
  <c r="Q241" i="1"/>
  <c r="T225" i="1"/>
  <c r="Q225" i="1"/>
  <c r="Q207" i="1"/>
  <c r="T207" i="1"/>
  <c r="Q193" i="1"/>
  <c r="T193" i="1"/>
  <c r="Q177" i="1"/>
  <c r="T177" i="1"/>
  <c r="Q161" i="1"/>
  <c r="Q144" i="1"/>
  <c r="T144" i="1"/>
  <c r="Q285" i="1"/>
  <c r="T285" i="1"/>
  <c r="Q265" i="1"/>
  <c r="T265" i="1"/>
  <c r="Q362" i="1"/>
  <c r="T362" i="1"/>
  <c r="Q367" i="1"/>
  <c r="T367" i="1"/>
  <c r="T359" i="1"/>
  <c r="Q359" i="1"/>
  <c r="T115" i="1"/>
  <c r="T323" i="1"/>
  <c r="Q64" i="1"/>
  <c r="T64" i="1"/>
  <c r="T132" i="1"/>
  <c r="Q132" i="1"/>
  <c r="T204" i="1"/>
  <c r="Q204" i="1"/>
  <c r="Q298" i="1"/>
  <c r="Q337" i="1"/>
  <c r="T337" i="1"/>
  <c r="Q108" i="1"/>
  <c r="Q44" i="1"/>
  <c r="Q256" i="1"/>
  <c r="T256" i="1"/>
  <c r="S256" i="1"/>
  <c r="Q186" i="1"/>
  <c r="T278" i="1"/>
  <c r="Q278" i="1"/>
  <c r="T88" i="1"/>
  <c r="Q88" i="1"/>
  <c r="Q24" i="1"/>
  <c r="T24" i="1"/>
  <c r="Q230" i="1"/>
  <c r="Q166" i="1"/>
  <c r="Q306" i="1"/>
  <c r="T136" i="1"/>
  <c r="Q136" i="1"/>
  <c r="Q208" i="1"/>
  <c r="T208" i="1"/>
  <c r="T146" i="1"/>
  <c r="Q146" i="1"/>
  <c r="T341" i="1"/>
  <c r="Q341" i="1"/>
  <c r="T90" i="1"/>
  <c r="Q90" i="1"/>
  <c r="T58" i="1"/>
  <c r="Q58" i="1"/>
  <c r="Q26" i="1"/>
  <c r="Q126" i="1"/>
  <c r="Q232" i="1"/>
  <c r="Q217" i="1"/>
  <c r="T217" i="1"/>
  <c r="T168" i="1"/>
  <c r="Q168" i="1"/>
  <c r="Q292" i="1"/>
  <c r="Q308" i="1"/>
  <c r="T308" i="1"/>
  <c r="Q110" i="1"/>
  <c r="Q78" i="1"/>
  <c r="Q46" i="1"/>
  <c r="Q258" i="1"/>
  <c r="S258" i="1"/>
  <c r="T258" i="1"/>
  <c r="Q220" i="1"/>
  <c r="T220" i="1"/>
  <c r="Q188" i="1"/>
  <c r="T156" i="1"/>
  <c r="Q156" i="1"/>
  <c r="T280" i="1"/>
  <c r="Q280" i="1"/>
  <c r="T352" i="1"/>
  <c r="Q352" i="1"/>
  <c r="T105" i="1"/>
  <c r="Q105" i="1"/>
  <c r="Q89" i="1"/>
  <c r="T89" i="1"/>
  <c r="Q73" i="1"/>
  <c r="T73" i="1"/>
  <c r="Q57" i="1"/>
  <c r="Q141" i="1"/>
  <c r="T141" i="1"/>
  <c r="Q125" i="1"/>
  <c r="T247" i="1"/>
  <c r="Q247" i="1"/>
  <c r="Q231" i="1"/>
  <c r="Q213" i="1"/>
  <c r="T213" i="1"/>
  <c r="Q199" i="1"/>
  <c r="T199" i="1"/>
  <c r="Q183" i="1"/>
  <c r="Q167" i="1"/>
  <c r="Q152" i="1"/>
  <c r="Q291" i="1"/>
  <c r="Q307" i="1"/>
  <c r="Q347" i="1"/>
  <c r="Q95" i="1"/>
  <c r="T95" i="1"/>
  <c r="Q63" i="1"/>
  <c r="T63" i="1"/>
  <c r="T47" i="1"/>
  <c r="Q47" i="1"/>
  <c r="T31" i="1"/>
  <c r="Q31" i="1"/>
  <c r="Q15" i="1"/>
  <c r="T131" i="1"/>
  <c r="Q131" i="1"/>
  <c r="Q259" i="1"/>
  <c r="S259" i="1"/>
  <c r="T259" i="1"/>
  <c r="Q237" i="1"/>
  <c r="Q221" i="1"/>
  <c r="T221" i="1"/>
  <c r="T203" i="1"/>
  <c r="Q203" i="1"/>
  <c r="Q189" i="1"/>
  <c r="Q173" i="1"/>
  <c r="T173" i="1"/>
  <c r="Q157" i="1"/>
  <c r="T157" i="1"/>
  <c r="Q297" i="1"/>
  <c r="T297" i="1"/>
  <c r="Q281" i="1"/>
  <c r="T281" i="1"/>
  <c r="Q314" i="1"/>
  <c r="Q353" i="1"/>
  <c r="Q335" i="1"/>
  <c r="T335" i="1"/>
  <c r="Q270" i="1"/>
  <c r="Q360" i="1"/>
  <c r="T360" i="1"/>
  <c r="Q345" i="1"/>
  <c r="T345" i="1"/>
  <c r="Q371" i="1"/>
  <c r="T371" i="1"/>
  <c r="Q365" i="1"/>
  <c r="T365" i="1"/>
  <c r="Q357" i="1"/>
  <c r="T357" i="1"/>
  <c r="O118" i="1"/>
  <c r="J118" i="1"/>
  <c r="T118" i="1"/>
  <c r="O370" i="1"/>
  <c r="T370" i="1"/>
  <c r="J370" i="1"/>
  <c r="J319" i="1"/>
  <c r="O319" i="1"/>
  <c r="T319" i="1"/>
  <c r="T317" i="1"/>
  <c r="O317" i="1"/>
  <c r="J317" i="1"/>
  <c r="S252" i="1" l="1"/>
  <c r="T252" i="1" s="1"/>
  <c r="S251" i="1"/>
  <c r="T251" i="1" s="1"/>
  <c r="S254" i="1"/>
  <c r="T254" i="1" s="1"/>
  <c r="S253" i="1"/>
  <c r="T253" i="1" s="1"/>
  <c r="Y267" i="1"/>
  <c r="T267" i="1"/>
  <c r="Y101" i="1"/>
  <c r="T101" i="1"/>
  <c r="Y50" i="1"/>
  <c r="Y269" i="1"/>
  <c r="T269" i="1"/>
  <c r="Y271" i="1"/>
  <c r="T271" i="1"/>
  <c r="Y363" i="1"/>
  <c r="Y283" i="1"/>
  <c r="T283" i="1"/>
  <c r="Y356" i="1"/>
  <c r="Y270" i="1"/>
  <c r="T270" i="1"/>
  <c r="Y77" i="1"/>
  <c r="T77" i="1"/>
  <c r="Y66" i="1"/>
  <c r="T66" i="1"/>
  <c r="Y248" i="1"/>
  <c r="T248" i="1"/>
  <c r="Y16" i="1"/>
  <c r="T16" i="1"/>
  <c r="Y109" i="1"/>
  <c r="T109" i="1"/>
  <c r="J332" i="1"/>
  <c r="O332" i="1"/>
  <c r="J248" i="1"/>
  <c r="O77" i="1"/>
  <c r="J77" i="1"/>
  <c r="J66" i="1"/>
  <c r="O66" i="1"/>
  <c r="O269" i="1"/>
  <c r="J269" i="1"/>
  <c r="O270" i="1"/>
  <c r="J270" i="1"/>
  <c r="O283" i="1"/>
  <c r="J283" i="1"/>
  <c r="O24" i="1"/>
  <c r="J24" i="1"/>
  <c r="J271" i="1"/>
  <c r="O271" i="1"/>
  <c r="J93" i="1"/>
  <c r="O93" i="1"/>
  <c r="O267" i="1"/>
  <c r="J267" i="1"/>
  <c r="J16" i="1"/>
  <c r="O16" i="1"/>
  <c r="O58" i="1"/>
  <c r="J58" i="1"/>
  <c r="T12" i="1"/>
  <c r="O12" i="1"/>
  <c r="J12" i="1"/>
  <c r="T273" i="1"/>
  <c r="J273" i="1"/>
  <c r="O273" i="1"/>
  <c r="T50" i="1"/>
  <c r="O50" i="1"/>
  <c r="J50" i="1"/>
  <c r="J109" i="1"/>
  <c r="O109" i="1"/>
  <c r="O46" i="1"/>
  <c r="J46" i="1"/>
  <c r="O101" i="1"/>
  <c r="O281" i="1"/>
  <c r="J130" i="1"/>
  <c r="O130" i="1"/>
  <c r="O73" i="1"/>
  <c r="J265" i="1"/>
  <c r="O265" i="1"/>
  <c r="O30" i="1"/>
  <c r="O20" i="1"/>
  <c r="J128" i="1"/>
  <c r="O128" i="1"/>
  <c r="T46" i="1"/>
  <c r="O62" i="1"/>
  <c r="J281" i="1" l="1"/>
  <c r="J264" i="1"/>
  <c r="Y181" i="1"/>
  <c r="T181" i="1"/>
  <c r="Y112" i="1"/>
  <c r="T112" i="1"/>
  <c r="Y70" i="1"/>
  <c r="T70" i="1"/>
  <c r="O330" i="1"/>
  <c r="J330" i="1"/>
  <c r="J310" i="1"/>
  <c r="T310" i="1"/>
  <c r="T151" i="1"/>
  <c r="Y67" i="1"/>
  <c r="T67" i="1"/>
  <c r="T108" i="1"/>
  <c r="T244" i="1"/>
  <c r="Y333" i="1"/>
  <c r="J333" i="1"/>
  <c r="Y292" i="1"/>
  <c r="T292" i="1"/>
  <c r="Y301" i="1"/>
  <c r="Y17" i="1"/>
  <c r="T17" i="1"/>
  <c r="Y141" i="1"/>
  <c r="T347" i="1"/>
  <c r="Y106" i="1"/>
  <c r="T106" i="1"/>
  <c r="Y186" i="1"/>
  <c r="T186" i="1"/>
  <c r="Y302" i="1"/>
  <c r="Y110" i="1"/>
  <c r="T110" i="1"/>
  <c r="J314" i="1"/>
  <c r="T314" i="1"/>
  <c r="Y98" i="1"/>
  <c r="T98" i="1"/>
  <c r="Y25" i="1"/>
  <c r="T161" i="1"/>
  <c r="Y202" i="1"/>
  <c r="Y328" i="1"/>
  <c r="J296" i="1"/>
  <c r="Y294" i="1"/>
  <c r="Y86" i="1"/>
  <c r="T86" i="1"/>
  <c r="Y288" i="1"/>
  <c r="T288" i="1"/>
  <c r="Y87" i="1"/>
  <c r="J87" i="1"/>
  <c r="T87" i="1"/>
  <c r="Y335" i="1"/>
  <c r="J335" i="1"/>
  <c r="Y83" i="1"/>
  <c r="T150" i="1"/>
  <c r="J309" i="1"/>
  <c r="T309" i="1"/>
  <c r="Y293" i="1"/>
  <c r="T293" i="1"/>
  <c r="Y69" i="1"/>
  <c r="Y185" i="1"/>
  <c r="T185" i="1"/>
  <c r="Y177" i="1"/>
  <c r="J177" i="1"/>
  <c r="J306" i="1"/>
  <c r="T306" i="1"/>
  <c r="Y295" i="1"/>
  <c r="Y79" i="1"/>
  <c r="Y156" i="1"/>
  <c r="J156" i="1"/>
  <c r="Y42" i="1"/>
  <c r="T162" i="1"/>
  <c r="J102" i="1"/>
  <c r="J168" i="1"/>
  <c r="J173" i="1"/>
  <c r="Y354" i="1"/>
  <c r="T354" i="1"/>
  <c r="Y329" i="1"/>
  <c r="Y157" i="1"/>
  <c r="J157" i="1"/>
  <c r="Y327" i="1"/>
  <c r="J327" i="1"/>
  <c r="Y189" i="1"/>
  <c r="T189" i="1"/>
  <c r="Y178" i="1"/>
  <c r="J178" i="1"/>
  <c r="T125" i="1"/>
  <c r="Y68" i="1"/>
  <c r="Y304" i="1"/>
  <c r="Y80" i="1"/>
  <c r="Y175" i="1"/>
  <c r="J175" i="1"/>
  <c r="Y299" i="1"/>
  <c r="T299" i="1"/>
  <c r="Y160" i="1"/>
  <c r="J160" i="1"/>
  <c r="Y88" i="1"/>
  <c r="J88" i="1"/>
  <c r="Y233" i="1"/>
  <c r="J233" i="1"/>
  <c r="T233" i="1"/>
  <c r="Y284" i="1"/>
  <c r="T284" i="1"/>
  <c r="Y179" i="1"/>
  <c r="T179" i="1"/>
  <c r="Y201" i="1"/>
  <c r="Y230" i="1"/>
  <c r="J230" i="1"/>
  <c r="T230" i="1"/>
  <c r="Y38" i="1"/>
  <c r="T38" i="1"/>
  <c r="Y182" i="1"/>
  <c r="T182" i="1"/>
  <c r="T238" i="1"/>
  <c r="Y52" i="1"/>
  <c r="T52" i="1"/>
  <c r="J172" i="1"/>
  <c r="Y228" i="1"/>
  <c r="J228" i="1"/>
  <c r="T228" i="1"/>
  <c r="Y53" i="1"/>
  <c r="T53" i="1"/>
  <c r="Y305" i="1"/>
  <c r="Y41" i="1"/>
  <c r="Y353" i="1"/>
  <c r="T353" i="1"/>
  <c r="Y183" i="1"/>
  <c r="T183" i="1"/>
  <c r="J91" i="1"/>
  <c r="T164" i="1"/>
  <c r="Y229" i="1"/>
  <c r="J229" i="1"/>
  <c r="T229" i="1"/>
  <c r="T166" i="1"/>
  <c r="J104" i="1"/>
  <c r="Y48" i="1"/>
  <c r="T48" i="1"/>
  <c r="T237" i="1"/>
  <c r="Y51" i="1"/>
  <c r="Y90" i="1"/>
  <c r="J90" i="1"/>
  <c r="J169" i="1"/>
  <c r="T241" i="1"/>
  <c r="Y78" i="1"/>
  <c r="J78" i="1"/>
  <c r="T78" i="1"/>
  <c r="Y121" i="1"/>
  <c r="T121" i="1"/>
  <c r="Y303" i="1"/>
  <c r="J303" i="1"/>
  <c r="T167" i="1"/>
  <c r="J286" i="1"/>
  <c r="Y184" i="1"/>
  <c r="T184" i="1"/>
  <c r="Y334" i="1"/>
  <c r="J334" i="1"/>
  <c r="Y155" i="1"/>
  <c r="J155" i="1"/>
  <c r="J171" i="1"/>
  <c r="Y227" i="1"/>
  <c r="J227" i="1"/>
  <c r="T227" i="1"/>
  <c r="J312" i="1"/>
  <c r="T312" i="1"/>
  <c r="Y89" i="1"/>
  <c r="J89" i="1"/>
  <c r="Y358" i="1"/>
  <c r="T240" i="1"/>
  <c r="Y19" i="1"/>
  <c r="T19" i="1"/>
  <c r="T152" i="1"/>
  <c r="T165" i="1"/>
  <c r="Y344" i="1"/>
  <c r="T123" i="1"/>
  <c r="Y298" i="1"/>
  <c r="T298" i="1"/>
  <c r="Y44" i="1"/>
  <c r="T44" i="1"/>
  <c r="Y180" i="1"/>
  <c r="T180" i="1"/>
  <c r="Y338" i="1"/>
  <c r="J338" i="1"/>
  <c r="Y361" i="1"/>
  <c r="Y128" i="1"/>
  <c r="Y357" i="1"/>
  <c r="Y111" i="1"/>
  <c r="Y289" i="1"/>
  <c r="T289" i="1"/>
  <c r="Y187" i="1"/>
  <c r="T187" i="1"/>
  <c r="Y100" i="1"/>
  <c r="T100" i="1"/>
  <c r="Y176" i="1"/>
  <c r="J176" i="1"/>
  <c r="Y232" i="1"/>
  <c r="J232" i="1"/>
  <c r="T232" i="1"/>
  <c r="Y71" i="1"/>
  <c r="T71" i="1"/>
  <c r="J311" i="1"/>
  <c r="T311" i="1"/>
  <c r="Y214" i="1"/>
  <c r="J214" i="1"/>
  <c r="J313" i="1"/>
  <c r="T313" i="1"/>
  <c r="Y268" i="1"/>
  <c r="T268" i="1"/>
  <c r="Y300" i="1"/>
  <c r="J300" i="1"/>
  <c r="Y342" i="1"/>
  <c r="Y163" i="1"/>
  <c r="J163" i="1"/>
  <c r="Y188" i="1"/>
  <c r="T188" i="1"/>
  <c r="Y174" i="1"/>
  <c r="J174" i="1"/>
  <c r="Y75" i="1"/>
  <c r="T75" i="1"/>
  <c r="Y231" i="1"/>
  <c r="J231" i="1"/>
  <c r="T231" i="1"/>
  <c r="Y200" i="1"/>
  <c r="J307" i="1"/>
  <c r="T307" i="1"/>
  <c r="Y84" i="1"/>
  <c r="Y290" i="1"/>
  <c r="T290" i="1"/>
  <c r="Y291" i="1"/>
  <c r="T291" i="1"/>
  <c r="T349" i="1"/>
  <c r="J170" i="1"/>
  <c r="Y158" i="1"/>
  <c r="J158" i="1"/>
  <c r="Y40" i="1"/>
  <c r="Y57" i="1"/>
  <c r="T57" i="1"/>
  <c r="Y266" i="1"/>
  <c r="T266" i="1"/>
  <c r="Y340" i="1"/>
  <c r="Y190" i="1"/>
  <c r="T190" i="1"/>
  <c r="T242" i="1"/>
  <c r="T126" i="1"/>
  <c r="T274" i="1"/>
  <c r="T276" i="1"/>
  <c r="T330" i="1"/>
  <c r="O99" i="1"/>
  <c r="O52" i="1"/>
  <c r="J52" i="1"/>
  <c r="J96" i="1"/>
  <c r="O96" i="1"/>
  <c r="O106" i="1"/>
  <c r="J106" i="1"/>
  <c r="O354" i="1"/>
  <c r="J354" i="1"/>
  <c r="J71" i="1"/>
  <c r="O71" i="1"/>
  <c r="J150" i="1"/>
  <c r="T68" i="1"/>
  <c r="O68" i="1"/>
  <c r="J68" i="1"/>
  <c r="T304" i="1"/>
  <c r="J304" i="1"/>
  <c r="O304" i="1"/>
  <c r="T80" i="1"/>
  <c r="O80" i="1"/>
  <c r="J80" i="1"/>
  <c r="J185" i="1"/>
  <c r="J284" i="1"/>
  <c r="O284" i="1"/>
  <c r="J179" i="1"/>
  <c r="J240" i="1"/>
  <c r="O49" i="1"/>
  <c r="J49" i="1"/>
  <c r="J181" i="1"/>
  <c r="O19" i="1"/>
  <c r="J19" i="1"/>
  <c r="O112" i="1"/>
  <c r="J112" i="1"/>
  <c r="J55" i="1"/>
  <c r="O55" i="1"/>
  <c r="O86" i="1"/>
  <c r="J86" i="1"/>
  <c r="J288" i="1"/>
  <c r="O288" i="1"/>
  <c r="J152" i="1"/>
  <c r="J205" i="1"/>
  <c r="T41" i="1"/>
  <c r="O41" i="1"/>
  <c r="J41" i="1"/>
  <c r="O347" i="1"/>
  <c r="J347" i="1"/>
  <c r="O268" i="1"/>
  <c r="J268" i="1"/>
  <c r="T342" i="1"/>
  <c r="O342" i="1"/>
  <c r="J342" i="1"/>
  <c r="J188" i="1"/>
  <c r="O75" i="1"/>
  <c r="J75" i="1"/>
  <c r="J200" i="1"/>
  <c r="T83" i="1"/>
  <c r="O83" i="1"/>
  <c r="J83" i="1"/>
  <c r="J207" i="1"/>
  <c r="O121" i="1"/>
  <c r="J121" i="1"/>
  <c r="J167" i="1"/>
  <c r="O299" i="1"/>
  <c r="J299" i="1"/>
  <c r="O57" i="1"/>
  <c r="J57" i="1"/>
  <c r="O266" i="1"/>
  <c r="J266" i="1"/>
  <c r="T340" i="1"/>
  <c r="O340" i="1"/>
  <c r="J340" i="1"/>
  <c r="T295" i="1"/>
  <c r="O295" i="1"/>
  <c r="J295" i="1"/>
  <c r="J43" i="1"/>
  <c r="O43" i="1"/>
  <c r="J289" i="1"/>
  <c r="O289" i="1"/>
  <c r="T305" i="1"/>
  <c r="J305" i="1"/>
  <c r="O305" i="1"/>
  <c r="J165" i="1"/>
  <c r="J344" i="1"/>
  <c r="O344" i="1"/>
  <c r="T302" i="1"/>
  <c r="O302" i="1"/>
  <c r="J302" i="1"/>
  <c r="O67" i="1"/>
  <c r="J67" i="1"/>
  <c r="O48" i="1"/>
  <c r="J48" i="1"/>
  <c r="J237" i="1"/>
  <c r="T51" i="1"/>
  <c r="O51" i="1"/>
  <c r="J51" i="1"/>
  <c r="T84" i="1"/>
  <c r="O84" i="1"/>
  <c r="J84" i="1"/>
  <c r="O290" i="1"/>
  <c r="J290" i="1"/>
  <c r="O291" i="1"/>
  <c r="J291" i="1"/>
  <c r="O56" i="1"/>
  <c r="J56" i="1"/>
  <c r="J189" i="1"/>
  <c r="J64" i="1"/>
  <c r="O64" i="1"/>
  <c r="J125" i="1"/>
  <c r="O125" i="1"/>
  <c r="J208" i="1"/>
  <c r="J26" i="1"/>
  <c r="O26" i="1"/>
  <c r="T275" i="1"/>
  <c r="O275" i="1"/>
  <c r="J275" i="1"/>
  <c r="J81" i="1"/>
  <c r="J182" i="1"/>
  <c r="J215" i="1"/>
  <c r="T25" i="1"/>
  <c r="O25" i="1"/>
  <c r="J25" i="1"/>
  <c r="J201" i="1"/>
  <c r="J202" i="1"/>
  <c r="O124" i="1"/>
  <c r="J124" i="1"/>
  <c r="O61" i="1"/>
  <c r="J61" i="1"/>
  <c r="J40" i="1"/>
  <c r="O40" i="1"/>
  <c r="J292" i="1"/>
  <c r="O292" i="1"/>
  <c r="J44" i="1"/>
  <c r="O44" i="1"/>
  <c r="T301" i="1"/>
  <c r="J301" i="1"/>
  <c r="O301" i="1"/>
  <c r="J180" i="1"/>
  <c r="J17" i="1"/>
  <c r="O17" i="1"/>
  <c r="T79" i="1"/>
  <c r="J79" i="1"/>
  <c r="O79" i="1"/>
  <c r="J242" i="1"/>
  <c r="T42" i="1"/>
  <c r="J42" i="1"/>
  <c r="O42" i="1"/>
  <c r="J162" i="1"/>
  <c r="J238" i="1"/>
  <c r="J151" i="1"/>
  <c r="T331" i="1"/>
  <c r="J331" i="1"/>
  <c r="O331" i="1"/>
  <c r="J206" i="1"/>
  <c r="J45" i="1"/>
  <c r="O45" i="1"/>
  <c r="J293" i="1"/>
  <c r="O293" i="1"/>
  <c r="J244" i="1"/>
  <c r="T69" i="1"/>
  <c r="J69" i="1"/>
  <c r="O69" i="1"/>
  <c r="O298" i="1"/>
  <c r="J298" i="1"/>
  <c r="J209" i="1"/>
  <c r="J161" i="1"/>
  <c r="T103" i="1"/>
  <c r="O103" i="1"/>
  <c r="J103" i="1"/>
  <c r="J38" i="1"/>
  <c r="O38" i="1"/>
  <c r="T294" i="1"/>
  <c r="O294" i="1"/>
  <c r="J294" i="1"/>
  <c r="J211" i="1"/>
  <c r="J53" i="1"/>
  <c r="O53" i="1"/>
  <c r="J70" i="1"/>
  <c r="O70" i="1"/>
  <c r="J241" i="1"/>
  <c r="J14" i="1"/>
  <c r="O14" i="1"/>
  <c r="T328" i="1"/>
  <c r="J328" i="1"/>
  <c r="O328" i="1"/>
  <c r="J187" i="1"/>
  <c r="J13" i="1"/>
  <c r="O13" i="1"/>
  <c r="J76" i="1"/>
  <c r="O76" i="1"/>
  <c r="J353" i="1"/>
  <c r="O353" i="1"/>
  <c r="J183" i="1"/>
  <c r="O28" i="1"/>
  <c r="J28" i="1"/>
  <c r="J164" i="1"/>
  <c r="J213" i="1"/>
  <c r="J166" i="1"/>
  <c r="J210" i="1"/>
  <c r="J186" i="1"/>
  <c r="T329" i="1"/>
  <c r="O329" i="1"/>
  <c r="J329" i="1"/>
  <c r="J204" i="1"/>
  <c r="O110" i="1"/>
  <c r="J110" i="1"/>
  <c r="J108" i="1"/>
  <c r="O108" i="1"/>
  <c r="J123" i="1"/>
  <c r="O123" i="1"/>
  <c r="J184" i="1"/>
  <c r="J190" i="1"/>
  <c r="O22" i="1"/>
  <c r="J22" i="1"/>
  <c r="J126" i="1"/>
  <c r="O126" i="1"/>
  <c r="O95" i="1"/>
  <c r="J95" i="1"/>
  <c r="T111" i="1"/>
  <c r="J111" i="1"/>
  <c r="O111" i="1"/>
  <c r="O81" i="1"/>
  <c r="J212" i="1"/>
  <c r="O144" i="1"/>
  <c r="J144" i="1"/>
  <c r="J199" i="1"/>
  <c r="J239" i="1"/>
  <c r="J146" i="1"/>
  <c r="J147" i="1"/>
  <c r="T332" i="1"/>
  <c r="J221" i="1"/>
  <c r="J234" i="1"/>
  <c r="J222" i="1"/>
  <c r="J220" i="1"/>
  <c r="J218" i="1"/>
  <c r="J217" i="1"/>
  <c r="J192" i="1"/>
  <c r="J193" i="1"/>
  <c r="T14" i="1"/>
  <c r="T13" i="1"/>
  <c r="T11" i="1"/>
  <c r="O11" i="1"/>
  <c r="T26" i="1"/>
  <c r="O348" i="1"/>
  <c r="J348" i="1"/>
  <c r="J129" i="1"/>
  <c r="O129" i="1"/>
  <c r="J194" i="1"/>
  <c r="O285" i="1"/>
  <c r="J285" i="1"/>
  <c r="T287" i="1"/>
  <c r="O287" i="1"/>
  <c r="J287" i="1"/>
  <c r="O74" i="1"/>
  <c r="T327" i="1"/>
  <c r="O280" i="1"/>
  <c r="J280" i="1"/>
  <c r="J236" i="1"/>
  <c r="O296" i="1"/>
  <c r="T76" i="1"/>
  <c r="O90" i="1"/>
  <c r="J196" i="1"/>
  <c r="O47" i="1"/>
  <c r="J47" i="1"/>
  <c r="J346" i="1"/>
  <c r="T346" i="1"/>
  <c r="O346" i="1"/>
  <c r="T60" i="1"/>
  <c r="O60" i="1"/>
  <c r="O286" i="1"/>
  <c r="O104" i="1"/>
  <c r="J197" i="1"/>
  <c r="O297" i="1"/>
  <c r="J297" i="1"/>
  <c r="J159" i="1"/>
  <c r="J355" i="1"/>
  <c r="O355" i="1"/>
  <c r="J198" i="1"/>
  <c r="J235" i="1"/>
  <c r="J343" i="1"/>
  <c r="O343" i="1"/>
  <c r="T343" i="1"/>
  <c r="O91" i="1"/>
  <c r="J203" i="1"/>
  <c r="O72" i="1"/>
  <c r="O339" i="1"/>
  <c r="T339" i="1"/>
  <c r="J339" i="1"/>
  <c r="T65" i="1"/>
  <c r="O65" i="1"/>
  <c r="T15" i="1"/>
  <c r="O15" i="1"/>
  <c r="O137" i="1"/>
  <c r="J137" i="1"/>
  <c r="J243" i="1"/>
  <c r="O264" i="1"/>
  <c r="J274" i="1"/>
  <c r="O274" i="1"/>
  <c r="J225" i="1"/>
  <c r="T43" i="1"/>
  <c r="O59" i="1"/>
  <c r="O82" i="1"/>
  <c r="O100" i="1"/>
  <c r="O102" i="1"/>
  <c r="O18" i="1"/>
  <c r="O23" i="1"/>
  <c r="O63" i="1"/>
  <c r="J226" i="1"/>
  <c r="J154" i="1"/>
  <c r="J276" i="1"/>
  <c r="O276" i="1"/>
  <c r="J195" i="1"/>
</calcChain>
</file>

<file path=xl/sharedStrings.xml><?xml version="1.0" encoding="utf-8"?>
<sst xmlns="http://schemas.openxmlformats.org/spreadsheetml/2006/main" count="778" uniqueCount="583">
  <si>
    <t>Model</t>
  </si>
  <si>
    <t>Description</t>
  </si>
  <si>
    <t>MSRP</t>
  </si>
  <si>
    <t>MAP</t>
  </si>
  <si>
    <t>LTNC11121V</t>
  </si>
  <si>
    <t>LTNS16121V</t>
  </si>
  <si>
    <t>LTCS24223W</t>
  </si>
  <si>
    <t>LTCS24223B</t>
  </si>
  <si>
    <t>LTCS24223S</t>
  </si>
  <si>
    <t>LTCS20220W</t>
  </si>
  <si>
    <t>LTCS20220B</t>
  </si>
  <si>
    <t>LTCS20220S</t>
  </si>
  <si>
    <t>LTCS24223D</t>
  </si>
  <si>
    <t>LBN10551SW</t>
  </si>
  <si>
    <t>LBN10551PS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</si>
  <si>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</si>
  <si>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</si>
  <si>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</si>
  <si>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</si>
  <si>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</si>
  <si>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</si>
  <si>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</si>
  <si>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LFC22770SB</t>
  </si>
  <si>
    <t>LFC22770ST</t>
  </si>
  <si>
    <t>LFCS25426D</t>
  </si>
  <si>
    <t>LFC28768SW</t>
  </si>
  <si>
    <t>LFC28768SB</t>
  </si>
  <si>
    <t>LFC28768ST</t>
  </si>
  <si>
    <t>LFC24770SW</t>
  </si>
  <si>
    <t>LFC24770SB</t>
  </si>
  <si>
    <t>LFC24770ST</t>
  </si>
  <si>
    <t>LFCS31626S</t>
  </si>
  <si>
    <t>LFC21776ST</t>
  </si>
  <si>
    <t>LFC21776D</t>
  </si>
  <si>
    <t>LFX25974SW</t>
  </si>
  <si>
    <t>LFX25974SB</t>
  </si>
  <si>
    <t>LFX25974ST</t>
  </si>
  <si>
    <t>LFX25973ST</t>
  </si>
  <si>
    <t>LFXS24626S</t>
  </si>
  <si>
    <t>LFXS24626D</t>
  </si>
  <si>
    <t>LFX25973D</t>
  </si>
  <si>
    <t>LFX28968SW</t>
  </si>
  <si>
    <t>LFX28968SB</t>
  </si>
  <si>
    <t>LFX28968ST</t>
  </si>
  <si>
    <t>LFX28968D</t>
  </si>
  <si>
    <t>LFXS24623W</t>
  </si>
  <si>
    <t>LFXS24623B</t>
  </si>
  <si>
    <t>LFXS24623S</t>
  </si>
  <si>
    <t>LFXS29626W</t>
  </si>
  <si>
    <t>LFXS29626B</t>
  </si>
  <si>
    <t>LFXS29626S</t>
  </si>
  <si>
    <t>LFXS24623D</t>
  </si>
  <si>
    <t>LFXS24566S</t>
  </si>
  <si>
    <t>LFX21976ST</t>
  </si>
  <si>
    <t>LFXC24726S</t>
  </si>
  <si>
    <t>LFXS27566S</t>
  </si>
  <si>
    <t>LFXS24663S</t>
  </si>
  <si>
    <t>LFXS29766S</t>
  </si>
  <si>
    <t>LFXS30726S</t>
  </si>
  <si>
    <t>LFXC24726D</t>
  </si>
  <si>
    <t>LFXS32726S</t>
  </si>
  <si>
    <t>LFXS30766S</t>
  </si>
  <si>
    <t>LFXS32736D</t>
  </si>
  <si>
    <t>LFXS32766S</t>
  </si>
  <si>
    <t>LFXS30766D</t>
  </si>
  <si>
    <t>LFXS30796S</t>
  </si>
  <si>
    <t>LFXC24796S</t>
  </si>
  <si>
    <t>LFXC24796D</t>
  </si>
  <si>
    <t>LFXS30796D</t>
  </si>
  <si>
    <t>LMXS27626S</t>
  </si>
  <si>
    <t>LMXS27626D</t>
  </si>
  <si>
    <t>LMXS27676D</t>
  </si>
  <si>
    <t>LMXS30746S</t>
  </si>
  <si>
    <t>LNXC23726S</t>
  </si>
  <si>
    <t>LMXS30786S</t>
  </si>
  <si>
    <t>LMXC23746S</t>
  </si>
  <si>
    <t>LMXC23746D</t>
  </si>
  <si>
    <t>LMXS30776S</t>
  </si>
  <si>
    <t>LNXS30866D</t>
  </si>
  <si>
    <t>LNXC23766D</t>
  </si>
  <si>
    <t>LMXS30776D</t>
  </si>
  <si>
    <t>LPXS30866D</t>
  </si>
  <si>
    <t>LMXS30796S</t>
  </si>
  <si>
    <t>LMXC23796S</t>
  </si>
  <si>
    <t>LMXS30796D</t>
  </si>
  <si>
    <t>LMXC23796D</t>
  </si>
  <si>
    <t>LSXS26336V</t>
  </si>
  <si>
    <t>LSXS26326W</t>
  </si>
  <si>
    <t>LSXS26326B</t>
  </si>
  <si>
    <t>LSXS26326S</t>
  </si>
  <si>
    <t>LSXS26336D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</si>
  <si>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</si>
  <si>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</si>
  <si>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</si>
  <si>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</si>
  <si>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</si>
  <si>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</si>
  <si>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</si>
  <si>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LSXC22326S</t>
  </si>
  <si>
    <t>LSXC22336S</t>
  </si>
  <si>
    <t>LSXC22426S</t>
  </si>
  <si>
    <t>LSXC22436S</t>
  </si>
  <si>
    <t>LSXC22486S</t>
  </si>
  <si>
    <t>LSXC22486D</t>
  </si>
  <si>
    <t>LSXC22386S</t>
  </si>
  <si>
    <t>LSXC22386D</t>
  </si>
  <si>
    <t>LSXS26396S</t>
  </si>
  <si>
    <t>LSXC22396S</t>
  </si>
  <si>
    <t>LDT5665WW</t>
  </si>
  <si>
    <t>LDT5665BB</t>
  </si>
  <si>
    <t>LDT5665ST</t>
  </si>
  <si>
    <t>LDT5665BD</t>
  </si>
  <si>
    <t>LDS5774ST</t>
  </si>
  <si>
    <t>LDF5545WW</t>
  </si>
  <si>
    <t>LDF5545BB</t>
  </si>
  <si>
    <t>LDF5545ST</t>
  </si>
  <si>
    <t>LDF5545BD</t>
  </si>
  <si>
    <t>LDF7774WW</t>
  </si>
  <si>
    <t>LDF7774BB</t>
  </si>
  <si>
    <t>LDF7774ST</t>
  </si>
  <si>
    <t>LDP5676BD</t>
  </si>
  <si>
    <t>LDP6797WW</t>
  </si>
  <si>
    <t>LDP6797BB</t>
  </si>
  <si>
    <t>LDP6797ST</t>
  </si>
  <si>
    <t>LDP6797BD</t>
  </si>
  <si>
    <t>LDF8764ST</t>
  </si>
  <si>
    <t>LDF7774BD</t>
  </si>
  <si>
    <t>LDT7797ST</t>
  </si>
  <si>
    <t>LDT7797BD</t>
  </si>
  <si>
    <t>LDF8874ST</t>
  </si>
  <si>
    <t>LDT9965BD</t>
  </si>
  <si>
    <t>LRE4211ST</t>
  </si>
  <si>
    <t>LRE3061ST</t>
  </si>
  <si>
    <t>LRE3061BD</t>
  </si>
  <si>
    <t>LRE3083SW</t>
  </si>
  <si>
    <t>LRE3083SB</t>
  </si>
  <si>
    <t>LRE3083ST</t>
  </si>
  <si>
    <t>LRE3063ST</t>
  </si>
  <si>
    <t>LRE4213ST</t>
  </si>
  <si>
    <t>LRE3083BD</t>
  </si>
  <si>
    <t>LRE4215ST</t>
  </si>
  <si>
    <t>LDE4411SW</t>
  </si>
  <si>
    <t>LDE4411SB</t>
  </si>
  <si>
    <t>LDE4411ST</t>
  </si>
  <si>
    <t>LDE4413ST</t>
  </si>
  <si>
    <t>LDE4413BD</t>
  </si>
  <si>
    <t>LRE4213BD</t>
  </si>
  <si>
    <t>LDE4415ST</t>
  </si>
  <si>
    <t>LDE4415BD</t>
  </si>
  <si>
    <t>LRG3061ST</t>
  </si>
  <si>
    <t>LRG3061BD</t>
  </si>
  <si>
    <t>LRG3081ST</t>
  </si>
  <si>
    <t>LRG3081BD</t>
  </si>
  <si>
    <t>LRG4111ST</t>
  </si>
  <si>
    <t>LRG4113ST</t>
  </si>
  <si>
    <t>LRG4115ST</t>
  </si>
  <si>
    <t>LRG4113BD</t>
  </si>
  <si>
    <t>LDG4311SW</t>
  </si>
  <si>
    <t>LDG4311SB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</si>
  <si>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</si>
  <si>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</si>
  <si>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</si>
  <si>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</si>
  <si>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</si>
  <si>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</si>
  <si>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</si>
  <si>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</si>
  <si>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LSG4511ST</t>
  </si>
  <si>
    <t>LSG4513ST</t>
  </si>
  <si>
    <t>LSG4513BD</t>
  </si>
  <si>
    <t>LCE3010SB</t>
  </si>
  <si>
    <t>LCE3610SB</t>
  </si>
  <si>
    <t>LCE3681ST</t>
  </si>
  <si>
    <t>LCG3011ST</t>
  </si>
  <si>
    <t>LCG3611ST</t>
  </si>
  <si>
    <t>LWS3063ST</t>
  </si>
  <si>
    <t>LWS3063BD</t>
  </si>
  <si>
    <t>LWD3063ST</t>
  </si>
  <si>
    <t>LWD3063BD</t>
  </si>
  <si>
    <t>LMV1683SW</t>
  </si>
  <si>
    <t>LMV1683SB</t>
  </si>
  <si>
    <t>LMV1683ST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</si>
  <si>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</si>
  <si>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</si>
  <si>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</si>
  <si>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</si>
  <si>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</si>
  <si>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</si>
  <si>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</si>
  <si>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</si>
  <si>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</si>
  <si>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</si>
  <si>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</si>
  <si>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</si>
  <si>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</si>
  <si>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</si>
  <si>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</si>
  <si>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</si>
  <si>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</si>
  <si>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LCS1112ST</t>
  </si>
  <si>
    <t>LCS2045WBK</t>
  </si>
  <si>
    <t>LCRT1513SW</t>
  </si>
  <si>
    <t>LCRT1513SB</t>
  </si>
  <si>
    <t>LCRT1513ST</t>
  </si>
  <si>
    <t>LCRT2010ST</t>
  </si>
  <si>
    <t>LCRT2010BD</t>
  </si>
  <si>
    <t>WM3488HW</t>
  </si>
  <si>
    <t>WM3488HS</t>
  </si>
  <si>
    <t>WM3997HWA</t>
  </si>
  <si>
    <t>WM1388HW</t>
  </si>
  <si>
    <t>DLEC888W</t>
  </si>
  <si>
    <t>WM3170CW</t>
  </si>
  <si>
    <t>WM3270CW</t>
  </si>
  <si>
    <t>WM3670HWA</t>
  </si>
  <si>
    <t>WM3670HRA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</si>
  <si>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</si>
  <si>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</si>
  <si>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</si>
  <si>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</si>
  <si>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</si>
  <si>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</si>
  <si>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</si>
  <si>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</si>
  <si>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</si>
  <si>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</si>
  <si>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</si>
  <si>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WM9500HKA</t>
  </si>
  <si>
    <t>WT1501CW</t>
  </si>
  <si>
    <t>WT901CW</t>
  </si>
  <si>
    <t>WT5270CW</t>
  </si>
  <si>
    <t>WT7200CW</t>
  </si>
  <si>
    <t>WT7500CW</t>
  </si>
  <si>
    <t>WT1701CW</t>
  </si>
  <si>
    <t>WT1701CV</t>
  </si>
  <si>
    <t>WT1901CW</t>
  </si>
  <si>
    <t>WT1901CK</t>
  </si>
  <si>
    <t>WT1801HWA</t>
  </si>
  <si>
    <t>WT1801HVA</t>
  </si>
  <si>
    <t>WT7600HWA</t>
  </si>
  <si>
    <t>WT7600HKA</t>
  </si>
  <si>
    <t>WT7700HWA</t>
  </si>
  <si>
    <t>WT7700HVA</t>
  </si>
  <si>
    <t>WT7700HKA</t>
  </si>
  <si>
    <t>WT7710HVA</t>
  </si>
  <si>
    <t>WD100CW</t>
  </si>
  <si>
    <t>WD100CV</t>
  </si>
  <si>
    <t>WD100CK</t>
  </si>
  <si>
    <t>WD200CW</t>
  </si>
  <si>
    <t>WD200CV</t>
  </si>
  <si>
    <t>WD205CK</t>
  </si>
  <si>
    <t>DLE1001W</t>
  </si>
  <si>
    <t>DLE1501W</t>
  </si>
  <si>
    <t>DLE3170W</t>
  </si>
  <si>
    <t>DLE4970W</t>
  </si>
  <si>
    <t>DLE4970WE</t>
  </si>
  <si>
    <t>DLE7200WE</t>
  </si>
  <si>
    <t>DLEX3370W</t>
  </si>
  <si>
    <t>DLEX3370V</t>
  </si>
  <si>
    <t>DLEX3370R</t>
  </si>
  <si>
    <t>DLEX4370W</t>
  </si>
  <si>
    <t>DLEX4370K</t>
  </si>
  <si>
    <t>DLEX3570W</t>
  </si>
  <si>
    <t>DLEX3570V</t>
  </si>
  <si>
    <t>DLEY1701W</t>
  </si>
  <si>
    <t>DLEY1701V</t>
  </si>
  <si>
    <t>DLEY1701WE</t>
  </si>
  <si>
    <t>DLEY1701VE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</si>
  <si>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</si>
  <si>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</si>
  <si>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</si>
  <si>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</si>
  <si>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</si>
  <si>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</si>
  <si>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</si>
  <si>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</si>
  <si>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DLEX7700KE</t>
  </si>
  <si>
    <t>DLEX7710VE</t>
  </si>
  <si>
    <t>DLEX8100W</t>
  </si>
  <si>
    <t>DLEX8100V</t>
  </si>
  <si>
    <t>DLEX9000W</t>
  </si>
  <si>
    <t>DLEX9000V</t>
  </si>
  <si>
    <t>DLEX9500K</t>
  </si>
  <si>
    <t>DLG1002W</t>
  </si>
  <si>
    <t>DLG1502W</t>
  </si>
  <si>
    <t>DLG3171W</t>
  </si>
  <si>
    <t>DLG4971W</t>
  </si>
  <si>
    <t>DLG4971WE</t>
  </si>
  <si>
    <t>DLG7201WE</t>
  </si>
  <si>
    <t>DLGX3371W</t>
  </si>
  <si>
    <t>DLGX3371V</t>
  </si>
  <si>
    <t>DLGX3371R</t>
  </si>
  <si>
    <t>DLGX4371W</t>
  </si>
  <si>
    <t>DLGX4371K</t>
  </si>
  <si>
    <t>DLGX3571W</t>
  </si>
  <si>
    <t>DLGX3571V</t>
  </si>
  <si>
    <t>DLGY1702W</t>
  </si>
  <si>
    <t>DLGY1702V</t>
  </si>
  <si>
    <t>DLGY1702WE</t>
  </si>
  <si>
    <t>DLGY1702VE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</si>
  <si>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</si>
  <si>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</si>
  <si>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</si>
  <si>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</si>
  <si>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</si>
  <si>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</si>
  <si>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</si>
  <si>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</si>
  <si>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DLGX7701KE</t>
  </si>
  <si>
    <t>DLGX7711VE</t>
  </si>
  <si>
    <t>DLGX8101W</t>
  </si>
  <si>
    <t>DLGX8101V</t>
  </si>
  <si>
    <t>DLGX9001W</t>
  </si>
  <si>
    <t>DLGX9001V</t>
  </si>
  <si>
    <t>DLGX9501K</t>
  </si>
  <si>
    <t>DLHX4072W</t>
  </si>
  <si>
    <t>DLHX4072V</t>
  </si>
  <si>
    <t>S3RERB</t>
  </si>
  <si>
    <t>S3WERB</t>
  </si>
  <si>
    <t>WDP4W</t>
  </si>
  <si>
    <t>WDP4V</t>
  </si>
  <si>
    <t>WDP4R</t>
  </si>
  <si>
    <t>WDP4K</t>
  </si>
  <si>
    <t>WDP5W</t>
  </si>
  <si>
    <t>WDP5V</t>
  </si>
  <si>
    <t>WDP5K</t>
  </si>
  <si>
    <t>Elite</t>
  </si>
  <si>
    <t>LSFD2491ST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</si>
  <si>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</si>
  <si>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</si>
  <si>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</si>
  <si>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</si>
  <si>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</si>
  <si>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</si>
  <si>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</si>
  <si>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</si>
  <si>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</si>
  <si>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</si>
  <si>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</si>
  <si>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</si>
  <si>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</si>
  <si>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</si>
  <si>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</si>
  <si>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</si>
  <si>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</si>
  <si>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</si>
  <si>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</si>
  <si>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</si>
  <si>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>30 CF 3-Door French Door</t>
  </si>
  <si>
    <t>30 CF InstaView 3-Door French Door XID</t>
  </si>
  <si>
    <t>24 CF InstaView 3-Door Counter-Depth French Door XID</t>
  </si>
  <si>
    <t>22 CF Counter-Depth Side-by-Side</t>
  </si>
  <si>
    <t>Clothes Styler Built-In Steam Clothing Care System</t>
  </si>
  <si>
    <t>Tall Pedestal w/ Drawer</t>
  </si>
  <si>
    <t>29" Pedestal</t>
  </si>
  <si>
    <t>15 CF Counter-Depth Bottom Mount, PS3 Finish</t>
  </si>
  <si>
    <t>22 CF Counter-Depth Side-by-Side, CU TOP</t>
  </si>
  <si>
    <t>7.3 CF Double Electric Range, ProBake Convection, EasyClean</t>
  </si>
  <si>
    <t>24 CF 3-Door French Door, Dispenser, ESTAR</t>
  </si>
  <si>
    <t>27.6 CF French Door, Slim Space Plus, Tall Dispenser</t>
  </si>
  <si>
    <t>24 CF 3-Door French Door, 33" Wide, Dispenser</t>
  </si>
  <si>
    <t xml:space="preserve">28 CF 3-Door French Door, Dispenser, Dual Ice </t>
  </si>
  <si>
    <t>24 CF 3-Door French Door, Dispenser, Door-in-Door</t>
  </si>
  <si>
    <t>24 CF Top Mount, 33" Wide, Icemaker, 2 Crispers, LED Lighting</t>
  </si>
  <si>
    <t>20 CF Top Mount, 30" Wide, Icemaker, 2 Crispers, LED Lighting</t>
  </si>
  <si>
    <t>10 CF Bottom Mount, Quick Freezing Drawer, Elec Temp Controls</t>
  </si>
  <si>
    <t>22 CF Bottom Mount, 30" Wide, Drawer</t>
  </si>
  <si>
    <t>11 CF Top Mount, 24" Wide</t>
  </si>
  <si>
    <t>16 CF Top Mount, 27" Wide</t>
  </si>
  <si>
    <t>24 CF Bottom Mount, 33" Wide, Drawer</t>
  </si>
  <si>
    <t>22 CF French Door, 30" Wide, LED Control, Icemaker, ESTAR</t>
  </si>
  <si>
    <t>25.4 CF 3-Door French Door, DOE</t>
  </si>
  <si>
    <t>28 CF French Door, LED Display, 4 Comp Crisper Sys, ESTAR</t>
  </si>
  <si>
    <t>24 CF French Door, 33" Wide, 4 Comp Crisper Sys, 2014 ESTAR</t>
  </si>
  <si>
    <t>21 CF Counter-Depth French Door, IcePlus Freezing System, LED Lighting</t>
  </si>
  <si>
    <t>25 CF French Door, Slim SpacePlus, Tall Dispenser, LED Lighting, ESTAR</t>
  </si>
  <si>
    <t>25 CF French Door, Dual Ice, Slim Space Plus, Tall Dispenser, ESTAR</t>
  </si>
  <si>
    <t>24 CF 3-Door French Door, Dual Ice</t>
  </si>
  <si>
    <t>21 CF Counter-Depth French Door, Ice Plus, Elec Temp Ctrl, ESTAR</t>
  </si>
  <si>
    <t>25 CF Counter-Depth French Door, Tall Dispenser, SmoothTch Cntrls</t>
  </si>
  <si>
    <t>27 CF 3-Door French Door, Dispenser, Door-in-Door</t>
  </si>
  <si>
    <t>24 CF 3-Door French Door, 33" Wide, Dispenser, Door-in-Door</t>
  </si>
  <si>
    <t>28 CF 3-Door French Door, Dispenser, Dual Ice, Door-in-Door</t>
  </si>
  <si>
    <t>30 CF French Door, Slim SpacePlus, Tall Dispenser, 3-Layer Frz, LED</t>
  </si>
  <si>
    <t>32 CF 3-Door French Door, Dispenser</t>
  </si>
  <si>
    <t>30 CF French Door, Slim Space Plus, Tall Dispenser, Door-in-Door</t>
  </si>
  <si>
    <t>30 CF InstaView 3-Door French Door, XID</t>
  </si>
  <si>
    <t xml:space="preserve">27 CF 4-Door French Door, Dispenser, Door-in-Door, Dbl Frz Drawers </t>
  </si>
  <si>
    <t>27 CF 4-Door French Door, Dispenser, Door-in-Door</t>
  </si>
  <si>
    <t>30 CF 4-Door French Door, Dispenser, Convertible Drawer</t>
  </si>
  <si>
    <t>23 CF 4-Door Counter-Depth French Door, ESTAR</t>
  </si>
  <si>
    <t>30 CF 4-Door French Door, CEE Tier II, CustomChill</t>
  </si>
  <si>
    <t>23 CF 4-Door Counter-Depth French Door, Dispenser, Convertible Drawer</t>
  </si>
  <si>
    <t>30 CF 4-Door French Door, Door-in-Door, Convertible Drawer</t>
  </si>
  <si>
    <t>30 CF 4-Door French Door, Dispenser, Door-in-Door</t>
  </si>
  <si>
    <t>23 CF 4-Door Counter-Depth French Door, Door-in-Door</t>
  </si>
  <si>
    <t>30 CF French Door, Dispenser, Door-in-Door</t>
  </si>
  <si>
    <t xml:space="preserve">30 CF InstaView 4-Door French Door, Door-in-Door </t>
  </si>
  <si>
    <t>23 CF InstaView 4-Door Counter-Depth French Door, XID</t>
  </si>
  <si>
    <t>30 CF InstaView 4-Door French Door, XID</t>
  </si>
  <si>
    <t xml:space="preserve">23 CF InstaView 4-Door Counter-Depth French Door, XID </t>
  </si>
  <si>
    <t>26 CF Side-by-Side, SpacePlus, DOE</t>
  </si>
  <si>
    <t>26 CF SxS, Ice System, Dispenser, LED Lighting, Hidden Hinges</t>
  </si>
  <si>
    <t>26 CF SxS, SpacePlus, DOE</t>
  </si>
  <si>
    <t>22 CF SxS, Dispenser (33" W x 66" H)</t>
  </si>
  <si>
    <t>26 CF SxS, Door-in-Door</t>
  </si>
  <si>
    <t>26 CF SxS, Door-in-Door, ESTAR</t>
  </si>
  <si>
    <t>22 CF Counter-Depth Side-by-Side, Door-in-Door</t>
  </si>
  <si>
    <t>LRE3193SW</t>
  </si>
  <si>
    <t>LRE3193SB</t>
  </si>
  <si>
    <t>LRE3193ST</t>
  </si>
  <si>
    <t>LRE3193BD</t>
  </si>
  <si>
    <t>LMV1831BD</t>
  </si>
  <si>
    <t>LMVM2033BD</t>
  </si>
  <si>
    <t>LMC0975SW</t>
  </si>
  <si>
    <t>LMC0975SB</t>
  </si>
  <si>
    <t>LMC0975ST</t>
  </si>
  <si>
    <t>LMC2075SW</t>
  </si>
  <si>
    <t>LMC2075SB</t>
  </si>
  <si>
    <t>LMC2075ST</t>
  </si>
  <si>
    <t>LMC2075BD</t>
  </si>
  <si>
    <t>LMC1375SW</t>
  </si>
  <si>
    <t>LMC1375SB</t>
  </si>
  <si>
    <t>LMC1575SW</t>
  </si>
  <si>
    <t>LMC1575SB</t>
  </si>
  <si>
    <t>LMC1575ST</t>
  </si>
  <si>
    <t>LMC1575BD</t>
  </si>
  <si>
    <t>President's Day PA</t>
  </si>
  <si>
    <t>PA</t>
  </si>
  <si>
    <t>Starts:</t>
  </si>
  <si>
    <t>Ends:</t>
  </si>
  <si>
    <t>LSSB2696BD</t>
  </si>
  <si>
    <t>REMOVED</t>
  </si>
  <si>
    <t>March Savings PA</t>
  </si>
  <si>
    <t>March Madness PA</t>
  </si>
  <si>
    <t>4.2 CF / 24" Compact Electric Dryer, LED Disp, Dial-A-Cycle, Ventless</t>
  </si>
  <si>
    <t>2.3 CF / 24" Compact Washer, NFC Tag On</t>
  </si>
  <si>
    <t>2.3 CF / 24" Washer/Dryer All-In-One Combo, 1400 RPM</t>
  </si>
  <si>
    <t>2.3 CF / 24" Washer/Dryer Combo, 1400 RPM</t>
  </si>
  <si>
    <t>4.3 CF XL Front Load Washer/Dryer, Non-Steam, LED Disp, 1200RPM</t>
  </si>
  <si>
    <t>9.0 CF Gas SteamDryer, SteamFresh</t>
  </si>
  <si>
    <t>Front Control Dishwasher, SS Tub, EasyRack, 48dBA</t>
  </si>
  <si>
    <t>Front Control Dishwasher, SS Tub, EasyRack, QuadWash, 48 dBA, NFC</t>
  </si>
  <si>
    <t>Front Control Dishwasher, SS Tub, QuadWash, EasyRack Plus, 48</t>
  </si>
  <si>
    <t>Fully Integrated Dishwasher, 3rd Rack, EasyRack Plus, 44 dBA</t>
  </si>
  <si>
    <t>Fully Integrated Dishwasher, TrueSteam, 44 dBA</t>
  </si>
  <si>
    <t>Fully Integrated Dishwasher, 3rd Rack, TrueSteam, 42 dBA</t>
  </si>
  <si>
    <t>Fully Integrated Dishwasher, TurboMotion, SS Tub, 3rd Rack, 46 dBA</t>
  </si>
  <si>
    <t>Top Control Dishwasher, Pocket Hndl, QuadWash, SS Tub, 3rd Rack, 44 dBA</t>
  </si>
  <si>
    <t>Fully Integrated Dishwasher, TurboMotion, SS Tub, EZ Rack, 46 dBA</t>
  </si>
  <si>
    <t>Semi-Integrated Dishwasher, Tall SS Tub, 3rd Rack, 44 dBA</t>
  </si>
  <si>
    <t>7.3 CF Double Electric Range, EasyClean, Self Clean, 5 Element</t>
  </si>
  <si>
    <t>7.3 CF Double Electric Range, EasyClean, True Convection, Infrared</t>
  </si>
  <si>
    <t>6.3 CF Electric Range, EasyClean</t>
  </si>
  <si>
    <t xml:space="preserve">6.3 CF Electric Range </t>
  </si>
  <si>
    <t>6.3 CF Electric Range, Self Clean, 4 Element</t>
  </si>
  <si>
    <t>6.3 CF Electric Range, EasyClean, ProBake Convection, Warming Drawer</t>
  </si>
  <si>
    <t>6.3 CF Electric Range, EasyClean, ProBake Convection</t>
  </si>
  <si>
    <t>6.3 CF Electric Range, EasyClean, ProBake Convection, 5 Element</t>
  </si>
  <si>
    <t>6.3 CF Electric Range, Easy Clean, EvenJet Convection, 5 Element</t>
  </si>
  <si>
    <t>6.3 CF Electric Range, EasyClean, True Convection</t>
  </si>
  <si>
    <t>6.9 CF Double Gas Range, EasyClean, ProBake Convection</t>
  </si>
  <si>
    <t xml:space="preserve">6.9 CF Double Gas Range, EasyClean, ProBake Convection    </t>
  </si>
  <si>
    <t>6.9 CF Double Gas Range, EasyClean, Self Clean, SuperBoil</t>
  </si>
  <si>
    <t>6.9 CF Double Gas Range, EasyClean, Self Clean, SuperBoil, 5 Burner</t>
  </si>
  <si>
    <t>5.4 CF Gas Range, Easy Clean, 5 Burner, Griddle</t>
  </si>
  <si>
    <t>5.4 CF Large Capacity Gas Range, Easy Clean, Fan Convection</t>
  </si>
  <si>
    <t xml:space="preserve"> 6.3 CF Gas Range, EasyClean, ProBake Convection</t>
  </si>
  <si>
    <t>6.3 CF Gas Range, EasyClean, ProBake Convection, Warming Drawer</t>
  </si>
  <si>
    <t xml:space="preserve"> 6.3 CF Gas Range, EasyClean, Self Clean, 5 Burner, SuperBoil</t>
  </si>
  <si>
    <t>6.3 CF Gas Range, EasyClean, Self Clean, True Convection, Smooth Touch</t>
  </si>
  <si>
    <t>6.3 CF Electric 30" Slide-In Range, ProBake Convection</t>
  </si>
  <si>
    <t>6.3 CF Gas 30" Slide-In Range, ProBake</t>
  </si>
  <si>
    <t>6.3 CF Gas 30" Slide-In Range, EasyClean, ProBake Convection, STS Crop</t>
  </si>
  <si>
    <t>30" Radiant Cooktop, SmoothTouch Controls, Steady Heat Cooking Elements</t>
  </si>
  <si>
    <t>36" Radiant Cooktop, SmoothTouch Controls, Steady Heat Cooking Elements</t>
  </si>
  <si>
    <t>30" Gas Cooktop, 17K BTU Center Burner, 12K BTU Burners</t>
  </si>
  <si>
    <t>36" Gas Cooktop, 17K BTU Center Burner, 12K BTU Burners</t>
  </si>
  <si>
    <t>30" Single Wall Oven, 4.7 CF Oven, EasyClean, True Convection</t>
  </si>
  <si>
    <t>30" Double Wall Oven, 4.7 CF Oven, EasyClean, True Convection</t>
  </si>
  <si>
    <t>2.2 CF OTR, Bottom Control, ExtendaVent, 400CFM, 1000W, Sensor</t>
  </si>
  <si>
    <t>2.2 CF OTR, Bottom Control, ExtendaVent, 400CFM, 1100W, Sensor</t>
  </si>
  <si>
    <t>2.2 CF OTR, Bottom Control, ExtendaVent, 400CFM, 1100W, Senso</t>
  </si>
  <si>
    <t>1.6 CF OTR, 300 CFM, 1000W, Turntable</t>
  </si>
  <si>
    <t>1.7 CF OTR, 300 CFM, 1000W, EasyClean Interior</t>
  </si>
  <si>
    <t>1.8 CF OTR, 400 CFM, 1000W, Sensor</t>
  </si>
  <si>
    <t>2.0 CF OTR, 400 CFM, 1000W, Sensor</t>
  </si>
  <si>
    <t xml:space="preserve"> 2.0 CF OTR, 400 CFM, 1000W, Sensor</t>
  </si>
  <si>
    <t>1.7 CF OTR, 950W (MWO) 1500W (Convection), Sensor</t>
  </si>
  <si>
    <t>2.0 CF OTR, 400CFM, 1000W, EasyClean, Quietpower, Sensor Cooking</t>
  </si>
  <si>
    <t>1.1 CF Countertop Microwave, 1000W, EasyClean, Soften/Melt, LED Display</t>
  </si>
  <si>
    <t>1.5 CF Countertop Microwave, 1100W, EasyClean, Eco-On, LED Display</t>
  </si>
  <si>
    <t>1.5 CF Countertop Microwave, 1100W, EasyClean, Eco-On, LED Displ</t>
  </si>
  <si>
    <t>2.0 CF Countertop Microwave, 1200W, EasyClean, True Cook Plus</t>
  </si>
  <si>
    <t>2.0 CF Countertop Microwave, EasyClean</t>
  </si>
  <si>
    <t>0.9 CF Smart Inverter, Anti-Bacteria Easy Clean Coating, Sensor</t>
  </si>
  <si>
    <t>2.0 CF Smart Inverter, Anti-Bacteria Easy Clean Coating, Sensor</t>
  </si>
  <si>
    <t>1.3 CF Smart Inverter, Anti-Bacteria Easy Clean Coating, Sensor</t>
  </si>
  <si>
    <t>1.5 CF Smart Inverter, Anti-Bacteria Easy Clean Coating, Sensor</t>
  </si>
  <si>
    <t>LG Studio 24 CF Counter-Depth French Door, Door-in-Door</t>
  </si>
  <si>
    <t>LG Studio 24 CF Counter-Depth French Door, Dispenser, Door-in-Door</t>
  </si>
  <si>
    <t>LG Studio 26.5 CF Built-In Side-by-Side, 42" Wide, Linear Compressor</t>
  </si>
  <si>
    <t>22 CF Counter Depth SxS, InstaView Door-in-Door</t>
  </si>
  <si>
    <t>26 CF SxS, InstaView Door-in-Door</t>
  </si>
  <si>
    <t>LG Studio Fully Integrated, SS Tub, 42 dBA, 14 Place Settings</t>
  </si>
  <si>
    <t>LG Studio 6.2 CF Electric 30" Slide-In Range, EasyClean</t>
  </si>
  <si>
    <t>LG Studio 6.3 CF Electric 30" Slide-In Range, Large Capacity</t>
  </si>
  <si>
    <t>LG Studio 6.2 CF Gas 30" Slide-In Range, 18.5K BTU Burner</t>
  </si>
  <si>
    <t>LG Studio 6.3 CF Gas 30" Slide-In Range, 19.0K BTU Burner</t>
  </si>
  <si>
    <t>LG Studio 30" Gas Cooktop, 19,000 BTU UltraHeat Center Burner</t>
  </si>
  <si>
    <t>LG Studio 36" Gas Cooktop, 19,000 BTU UltraHeat Center Burne</t>
  </si>
  <si>
    <t>LG Studio 36" Radiant Cooktop, SmoothTouch Controls</t>
  </si>
  <si>
    <t>LG Studio 30" Radiant Cooktop, SmoothTouch Controls</t>
  </si>
  <si>
    <t>LG Studio 30" Double Wall Oven, 4.7 CF, 6.3" LCD Touch-Screen</t>
  </si>
  <si>
    <t>LG Studio 30" Double Wall Oven, 4.7 CF, 6.3" Pro Style Knob</t>
  </si>
  <si>
    <t>LG Studio 30" Single Wall Oven, 4.7 CF, 6.3" LCD Touch-Screen</t>
  </si>
  <si>
    <t>LG Studio 30" Single Wall Oven, 4.7 CF, 6.3" Pro Style Knob</t>
  </si>
  <si>
    <t>LG Studio 1.7 CF OTR, 300 CFM, 950W</t>
  </si>
  <si>
    <t>LG Studio 1.7 CF Large Capacity OTR, 300 CFM</t>
  </si>
  <si>
    <t>LG Studio 2.0 CF Studio Series CMO, TrueCookPlus, Sensor</t>
  </si>
  <si>
    <t>4.3 CF Front Load Washer, Coldwash, NFC</t>
  </si>
  <si>
    <t>4.5 CF Front Load Washer, Coldwash, NFC</t>
  </si>
  <si>
    <t>7.4 CF High Efficiency Electric Dryer, Sensor Dry, NFC</t>
  </si>
  <si>
    <t>7.4 CF High Efficiency Gas Dryer, Sensor Dry, NFC</t>
  </si>
  <si>
    <t>7.4 CF High Efficiency Electric Dryer, Truesteam, NFC</t>
  </si>
  <si>
    <t>7.4 CF High Efficiency Gas Dryer, Truesteam, NFC</t>
  </si>
  <si>
    <t>4.5 CF Front Load Washer, Steam, NFC</t>
  </si>
  <si>
    <t>7.4 CF High Efficiency Electric SteamDryer, SteamSanitary</t>
  </si>
  <si>
    <t>7.4 CF High Efficiency Gas SteamDryer, SteamSanitary</t>
  </si>
  <si>
    <t>4.5 CF Front Load Washer, TurboWash, Allergien</t>
  </si>
  <si>
    <t>4.5 CF Front Load Washer, TurboWash, Allergiene</t>
  </si>
  <si>
    <t>4.5 CF Front Load Washer, TurboWash, Coldwash, NFC</t>
  </si>
  <si>
    <t>5.2 CF Front Load Washer, TurboWash, Steam Technology</t>
  </si>
  <si>
    <t>9.0 CF Electric Steamdryer, SteamFresh</t>
  </si>
  <si>
    <t>4.5 CF Front Load Washer, TurboWash, Steam Technology</t>
  </si>
  <si>
    <t>7.4 CF High Efficiency Electric SteamDryer, SteamSanitary, Turbo Steam</t>
  </si>
  <si>
    <t>7.4 CF High Efficiency Gas SteamDryer, SteamSanitary, Turbo Steam</t>
  </si>
  <si>
    <t>9.0 CF High Efficiency Electric SteamDryer, SteamSanitary, Turbo Steam</t>
  </si>
  <si>
    <t>9.0 CF High Efficiency Gas SteamDryer, SteamSanitary Turbo Steam</t>
  </si>
  <si>
    <t>LG Signature 5.6 CF Front Load Washer, TurboWash, Steam</t>
  </si>
  <si>
    <t>LG Signature 9.0 CF HE Gas SteamDryer, SteamSanitary Turbo Steam</t>
  </si>
  <si>
    <t>LG Signature 9.0 CF HE Electric SteamDryer, SteamSanitary, Turbo Steam</t>
  </si>
  <si>
    <t>4.5 CF High Efficiency Top Load Washer</t>
  </si>
  <si>
    <t>7.3 CF High Efficiency Electric Dryer, LG EasyLoad Door</t>
  </si>
  <si>
    <t>7.3 CF High Efficiency Gas Dryer, LG EasyLoad Door</t>
  </si>
  <si>
    <t>5.0 CF Top Load Washer, Front Controls, TurboWash</t>
  </si>
  <si>
    <t>7.3 CF Electric Dryer, Sensor Dry, Front Controls, NFC</t>
  </si>
  <si>
    <t>7.3 CF Gas Dryer, Sensor Dry</t>
  </si>
  <si>
    <t>7.3 CF HE Electric SteamDryer, Front Comtrols, LG EasyLoad Door</t>
  </si>
  <si>
    <t>7.3 CF HE Electric SteamDryer, Front Controls, SteamFresh</t>
  </si>
  <si>
    <t>7.3 CF HE Gas SteamDryer, Front Controls, SteamFresh</t>
  </si>
  <si>
    <t>7.3 CF HE Gas SteamDryer, Front Controls, LG EasyLoad Door</t>
  </si>
  <si>
    <t>7.3 CF HE Electric SteamDryer, Front Controls, LG EasyLoad Door</t>
  </si>
  <si>
    <t>7.3 CF HE Gas SteamDryer, Front Controls, LG EasyLoad</t>
  </si>
  <si>
    <t>4.9 CF Top Load Washer, Front Controls, Steam, TurboWash</t>
  </si>
  <si>
    <t>4.7 CF Top Load Washer, WaveForce</t>
  </si>
  <si>
    <t>7.3 CF High Efficiency Electric Dryer, FlowSense</t>
  </si>
  <si>
    <t>7.3 CF High Efficiency Gas Dryer, FlowSense</t>
  </si>
  <si>
    <t>4.9 CF High Efficiency Top Load Washer</t>
  </si>
  <si>
    <t>7.3 CF High Efficiency Electric Dryer, Sensor Dry</t>
  </si>
  <si>
    <t>7.3 CF High Efficiency Gas Dryer, Sensor Dry</t>
  </si>
  <si>
    <t>5.0 CF Top Load Washer</t>
  </si>
  <si>
    <t>5.0 CF Top Load Washer, Front Controls, Steam, Turbowash</t>
  </si>
  <si>
    <t>5.2 CF Top Load Washer, TurboWash, Steam Technology</t>
  </si>
  <si>
    <t>7.3 CF High Efficiency Electric SteamDryer, LG EasyLoad Door</t>
  </si>
  <si>
    <t>7.3 CF High Efficiency Gas SteamDryer, LG EasyLoad Door</t>
  </si>
  <si>
    <t>5.7 CF Top Load Washer, TurboWash Technology</t>
  </si>
  <si>
    <t>9.0 CF Electric SteamDryer, LG EasyLoad Door</t>
  </si>
  <si>
    <t xml:space="preserve"> 9.0 CF Gas SteamDryer, LG EasyLoad Door</t>
  </si>
  <si>
    <t>9.0 CF Electric SteamDryer, Full Touch, LG EasyLoad Door</t>
  </si>
  <si>
    <t xml:space="preserve"> 9.0 CF Electric SteamDryer, LG EasyLoad Door</t>
  </si>
  <si>
    <t>9.0 CF Gas SteamDryer, LG EasyLoad Door</t>
  </si>
  <si>
    <t>5.7 CF Top Load Washer, TurboWash, Full Touch</t>
  </si>
  <si>
    <t>9.0 CF Gas SteamDryer, Full Touch, LG EasyLoad Door</t>
  </si>
  <si>
    <t>7.4 CF High Efficiency Hybrid Heat Pump SteamDryer, SteamSanitary</t>
  </si>
  <si>
    <t>27" SideKick Pedestal Washer, 1CF</t>
  </si>
  <si>
    <t>29" SideKick Pedestal Washer, 1CF</t>
  </si>
  <si>
    <t>LG Signature 29" SideKick Pedestal Washer, 1CF</t>
  </si>
  <si>
    <t>PMAP Less 10%</t>
  </si>
  <si>
    <t>Promo
Net</t>
  </si>
  <si>
    <t>Earth Day</t>
  </si>
  <si>
    <t>Promo
MAP</t>
  </si>
  <si>
    <t>Margin Less 10%</t>
  </si>
  <si>
    <t>February 7,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</si>
</sst>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6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3" xfId="1" applyNumberFormat="1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164" fontId="2" fillId="0" borderId="5" xfId="1" applyNumberFormat="1" applyFont="1" applyBorder="1" applyAlignment="1">
      <alignment horizontal="center" vertical="center" wrapText="1"/>
    </xf>
    <xf numFmtId="164" fontId="2" fillId="0" borderId="6" xfId="1" applyNumberFormat="1" applyFont="1" applyFill="1" applyBorder="1" applyAlignment="1">
      <alignment vertical="center" wrapText="1"/>
    </xf>
    <xf numFmtId="164" fontId="2" fillId="0" borderId="9" xfId="1" applyNumberFormat="1" applyFont="1" applyFill="1" applyBorder="1" applyAlignment="1">
      <alignment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2" fillId="0" borderId="8" xfId="1" applyNumberFormat="1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vertical="center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03" fillId="0" borderId="67" xfId="0" applyFont="1" applyBorder="1" applyAlignment="1">
      <alignment vertical="top"/>
    </xf>
    <xf numFmtId="0" fontId="7" fillId="2" borderId="68" xfId="2" applyFont="1" applyFill="1" applyBorder="1" applyAlignment="1" applyProtection="1">
      <alignment horizontal="center"/>
      <protection hidden="1"/>
    </xf>
    <xf numFmtId="2" fontId="7" fillId="2" borderId="68" xfId="2" applyNumberFormat="1" applyFont="1" applyFill="1" applyBorder="1" applyAlignment="1" applyProtection="1">
      <alignment horizontal="center" wrapText="1"/>
      <protection hidden="1"/>
    </xf>
    <xf numFmtId="164" fontId="7" fillId="2" borderId="68" xfId="1" applyNumberFormat="1" applyFont="1" applyFill="1" applyBorder="1" applyAlignment="1" applyProtection="1">
      <alignment horizontal="center" wrapText="1"/>
      <protection hidden="1"/>
    </xf>
    <xf numFmtId="164" fontId="8" fillId="122" borderId="8" xfId="1" applyNumberFormat="1" applyFont="1" applyFill="1" applyBorder="1" applyAlignment="1">
      <alignment vertical="center" wrapText="1"/>
    </xf>
    <xf numFmtId="165" fontId="8" fillId="122" borderId="9" xfId="46851" applyNumberFormat="1" applyFont="1" applyFill="1" applyBorder="1" applyAlignment="1">
      <alignment horizontal="center" vertical="center" wrapText="1"/>
    </xf>
    <xf numFmtId="164" fontId="8" fillId="122" borderId="2" xfId="1" applyNumberFormat="1" applyFont="1" applyFill="1" applyBorder="1" applyAlignment="1">
      <alignment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4" fontId="8" fillId="123" borderId="2" xfId="1" applyNumberFormat="1" applyFont="1" applyFill="1" applyBorder="1" applyAlignment="1">
      <alignment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4" fontId="8" fillId="123" borderId="5" xfId="1" applyNumberFormat="1" applyFont="1" applyFill="1" applyBorder="1" applyAlignment="1">
      <alignment vertical="center" wrapText="1"/>
    </xf>
    <xf numFmtId="164" fontId="8" fillId="123" borderId="8" xfId="1" applyNumberFormat="1" applyFont="1" applyFill="1" applyBorder="1" applyAlignment="1">
      <alignment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165" fontId="7" fillId="125" borderId="0" xfId="46851" applyNumberFormat="1" applyFont="1" applyFill="1" applyAlignment="1">
      <alignment horizontal="center" vertical="center"/>
    </xf>
    <xf numFmtId="165" fontId="7" fillId="124" borderId="0" xfId="46851" applyNumberFormat="1" applyFont="1" applyFill="1" applyAlignment="1">
      <alignment horizontal="center" vertical="center"/>
    </xf>
    <xf numFmtId="225" fontId="2" fillId="0" borderId="0" xfId="1" applyNumberFormat="1" applyFont="1" applyAlignment="1">
      <alignment horizontal="center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164" fontId="2" fillId="0" borderId="67" xfId="1" applyNumberFormat="1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164" fontId="8" fillId="0" borderId="0" xfId="1" applyNumberFormat="1" applyFont="1" applyBorder="1" applyAlignment="1">
      <alignment vertical="center"/>
    </xf>
    <xf numFmtId="165" fontId="8" fillId="0" borderId="0" xfId="46851" applyNumberFormat="1" applyFont="1" applyBorder="1" applyAlignment="1">
      <alignment horizontal="center" vertical="center"/>
    </xf>
    <xf numFmtId="227" fontId="207" fillId="125" borderId="0" xfId="1" applyNumberFormat="1" applyFont="1" applyFill="1" applyAlignment="1">
      <alignment horizontal="center" vertical="center"/>
    </xf>
    <xf numFmtId="227" fontId="207" fillId="124" borderId="0" xfId="1" applyNumberFormat="1" applyFont="1" applyFill="1" applyAlignment="1">
      <alignment horizontal="center" vertical="center"/>
    </xf>
    <xf numFmtId="227" fontId="207" fillId="124" borderId="0" xfId="1" applyNumberFormat="1" applyFont="1" applyFill="1" applyAlignment="1">
      <alignment horizontal="right" vertical="center"/>
    </xf>
    <xf numFmtId="227" fontId="207" fillId="125" borderId="0" xfId="1" applyNumberFormat="1" applyFont="1" applyFill="1" applyAlignment="1">
      <alignment horizontal="right" vertical="center"/>
    </xf>
    <xf numFmtId="225" fontId="197" fillId="124" borderId="0" xfId="1" applyNumberFormat="1" applyFont="1" applyFill="1" applyAlignment="1">
      <alignment horizontal="left" vertical="center"/>
    </xf>
    <xf numFmtId="225" fontId="197" fillId="125" borderId="0" xfId="1" applyNumberFormat="1" applyFont="1" applyFill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2" xfId="4629" applyFont="1" applyBorder="1" applyAlignment="1">
      <alignment vertical="top" wrapText="1"/>
    </xf>
    <xf numFmtId="164" fontId="2" fillId="0" borderId="0" xfId="1" quotePrefix="1" applyNumberFormat="1" applyFont="1" applyAlignment="1">
      <alignment horizontal="left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5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</dxfs>
  <tableStyles count="0" defaultTableStyle="TableStyleMedium2" defaultPivotStyle="PivotStyleLight16"/>
  <colors>
    <mruColors>
      <color rgb="FFFFFFCC"/>
      <color rgb="FF206241"/>
      <color rgb="FF339966"/>
      <color rgb="FF00602B"/>
      <color rgb="FFF1F5E7"/>
      <color rgb="FFEFF3F7"/>
      <color rgb="FFF7F9FB"/>
      <color rgb="FFEEF3F8"/>
      <color rgb="FFEAF0F6"/>
      <color rgb="FFEA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1</xdr:col>
      <xdr:colOff>977713</xdr:colOff>
      <xdr:row>4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1</xdr:col>
      <xdr:colOff>1635071</xdr:colOff>
      <xdr:row>0</xdr:row>
      <xdr:rowOff>20658</xdr:rowOff>
    </xdr:from>
    <xdr:to>
      <xdr:col>1</xdr:col>
      <xdr:colOff>3219450</xdr:colOff>
      <xdr:row>4</xdr:row>
      <xdr:rowOff>143152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82796" y="20658"/>
          <a:ext cx="1584379" cy="6939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371"/>
  <sheetViews>
    <sheetView tabSelected="1" zoomScaleNormal="100" zoomScaleSheetLayoutView="100" zoomScalePageLayoutView="20" workbookViewId="0">
      <selection activeCell="I3" sqref="I3"/>
    </sheetView>
  </sheetViews>
  <sheetFormatPr defaultColWidth="9.140625" defaultRowHeight="11.25"/>
  <cols>
    <col min="1" max="1" width="12.7109375" style="12" customWidth="1"/>
    <col min="2" max="2" width="50.140625" style="1" customWidth="1"/>
    <col min="3" max="4" width="8.28515625" style="34" customWidth="1"/>
    <col min="5" max="5" width="8.7109375" style="35" customWidth="1"/>
    <col min="6" max="8" width="9" style="36" customWidth="1"/>
    <col min="9" max="9" width="9.42578125" style="36" customWidth="1"/>
    <col min="10" max="10" width="9.42578125" style="37" customWidth="1"/>
    <col min="11" max="14" width="9" style="36" customWidth="1"/>
    <col min="15" max="15" width="9.42578125" style="37" customWidth="1"/>
    <col min="16" max="18" width="9" style="36" customWidth="1"/>
    <col min="19" max="19" width="9.42578125" style="36" customWidth="1"/>
    <col min="20" max="20" width="9.42578125" style="37" customWidth="1"/>
    <col min="21" max="24" width="9" style="36" customWidth="1"/>
    <col min="25" max="25" width="9.42578125" style="37" customWidth="1"/>
    <col min="26" max="16384" width="9.140625" style="38"/>
  </cols>
  <sheetData>
    <row r="2" spans="1:25">
      <c r="C2" s="57" t="s">
        <v>582</v>
      </c>
    </row>
    <row r="3" spans="1:25">
      <c r="F3" s="39"/>
      <c r="G3" s="39"/>
      <c r="H3" s="39"/>
      <c r="K3" s="39"/>
      <c r="L3" s="39"/>
      <c r="M3" s="39"/>
      <c r="N3" s="39"/>
      <c r="P3" s="39"/>
      <c r="Q3" s="39"/>
      <c r="R3" s="39"/>
      <c r="U3" s="39"/>
      <c r="V3" s="39"/>
      <c r="W3" s="39"/>
      <c r="X3" s="39"/>
    </row>
    <row r="5" spans="1:25" ht="15" customHeight="1">
      <c r="F5" s="47"/>
      <c r="G5" s="47"/>
      <c r="H5" s="47"/>
      <c r="I5" s="47"/>
      <c r="J5" s="48"/>
      <c r="K5" s="47"/>
      <c r="L5" s="47"/>
      <c r="M5" s="47"/>
      <c r="N5" s="47"/>
      <c r="O5" s="48"/>
      <c r="P5" s="47"/>
      <c r="Q5" s="47"/>
      <c r="R5" s="47"/>
      <c r="S5" s="47"/>
      <c r="T5" s="48"/>
      <c r="U5" s="47"/>
      <c r="V5" s="47"/>
      <c r="W5" s="47"/>
      <c r="X5" s="47"/>
      <c r="Y5" s="48"/>
    </row>
    <row r="6" spans="1:25" ht="15" customHeight="1">
      <c r="F6" s="54" t="s">
        <v>426</v>
      </c>
      <c r="G6" s="40"/>
      <c r="H6" s="40"/>
      <c r="I6" s="54"/>
      <c r="J6" s="40"/>
      <c r="K6" s="53" t="s">
        <v>432</v>
      </c>
      <c r="L6" s="41"/>
      <c r="M6" s="41"/>
      <c r="N6" s="41"/>
      <c r="O6" s="41"/>
      <c r="P6" s="54" t="s">
        <v>433</v>
      </c>
      <c r="Q6" s="40"/>
      <c r="R6" s="40"/>
      <c r="S6" s="54"/>
      <c r="T6" s="40"/>
      <c r="U6" s="53" t="s">
        <v>579</v>
      </c>
      <c r="V6" s="41"/>
      <c r="W6" s="41"/>
      <c r="X6" s="41"/>
      <c r="Y6" s="41"/>
    </row>
    <row r="7" spans="1:25" s="43" customFormat="1" ht="12">
      <c r="A7" s="11"/>
      <c r="B7" s="11"/>
      <c r="C7" s="42"/>
      <c r="D7" s="42"/>
      <c r="E7" s="42"/>
      <c r="F7" s="52" t="s">
        <v>428</v>
      </c>
      <c r="G7" s="49">
        <v>42774</v>
      </c>
      <c r="H7" s="49"/>
      <c r="I7" s="49"/>
      <c r="J7" s="49"/>
      <c r="K7" s="51" t="s">
        <v>428</v>
      </c>
      <c r="L7" s="50">
        <v>42802</v>
      </c>
      <c r="M7" s="50"/>
      <c r="N7" s="50"/>
      <c r="O7" s="50"/>
      <c r="P7" s="52" t="s">
        <v>428</v>
      </c>
      <c r="Q7" s="49">
        <v>42816</v>
      </c>
      <c r="R7" s="49"/>
      <c r="S7" s="49"/>
      <c r="T7" s="49"/>
      <c r="U7" s="51" t="s">
        <v>428</v>
      </c>
      <c r="V7" s="50">
        <v>42844</v>
      </c>
      <c r="W7" s="50"/>
      <c r="X7" s="50"/>
      <c r="Y7" s="50"/>
    </row>
    <row r="8" spans="1:25" s="46" customFormat="1" ht="12.75" customHeight="1" thickBot="1">
      <c r="A8" s="32"/>
      <c r="B8" s="16"/>
      <c r="C8" s="44"/>
      <c r="D8" s="44"/>
      <c r="E8" s="45"/>
      <c r="F8" s="52" t="s">
        <v>429</v>
      </c>
      <c r="G8" s="49">
        <v>42795</v>
      </c>
      <c r="H8" s="49"/>
      <c r="I8" s="49"/>
      <c r="J8" s="49"/>
      <c r="K8" s="51" t="s">
        <v>429</v>
      </c>
      <c r="L8" s="50">
        <v>42815</v>
      </c>
      <c r="M8" s="50"/>
      <c r="N8" s="50"/>
      <c r="O8" s="50"/>
      <c r="P8" s="52" t="s">
        <v>429</v>
      </c>
      <c r="Q8" s="49">
        <v>42837</v>
      </c>
      <c r="R8" s="49"/>
      <c r="S8" s="49"/>
      <c r="T8" s="49"/>
      <c r="U8" s="51" t="s">
        <v>429</v>
      </c>
      <c r="V8" s="50">
        <v>42858</v>
      </c>
      <c r="W8" s="50"/>
      <c r="X8" s="50"/>
      <c r="Y8" s="50"/>
    </row>
    <row r="9" spans="1:25" s="33" customFormat="1" ht="23.25" thickBot="1">
      <c r="A9" s="17" t="s">
        <v>0</v>
      </c>
      <c r="B9" s="18" t="s">
        <v>1</v>
      </c>
      <c r="C9" s="18" t="s">
        <v>2</v>
      </c>
      <c r="D9" s="18" t="s">
        <v>3</v>
      </c>
      <c r="E9" s="18" t="s">
        <v>325</v>
      </c>
      <c r="F9" s="19" t="s">
        <v>580</v>
      </c>
      <c r="G9" s="19" t="s">
        <v>577</v>
      </c>
      <c r="H9" s="19" t="s">
        <v>427</v>
      </c>
      <c r="I9" s="19" t="s">
        <v>578</v>
      </c>
      <c r="J9" s="19" t="s">
        <v>581</v>
      </c>
      <c r="K9" s="19" t="s">
        <v>580</v>
      </c>
      <c r="L9" s="19" t="s">
        <v>577</v>
      </c>
      <c r="M9" s="19" t="s">
        <v>427</v>
      </c>
      <c r="N9" s="19" t="s">
        <v>578</v>
      </c>
      <c r="O9" s="19" t="s">
        <v>581</v>
      </c>
      <c r="P9" s="19" t="s">
        <v>580</v>
      </c>
      <c r="Q9" s="19" t="s">
        <v>577</v>
      </c>
      <c r="R9" s="19" t="s">
        <v>427</v>
      </c>
      <c r="S9" s="19" t="s">
        <v>578</v>
      </c>
      <c r="T9" s="19" t="s">
        <v>581</v>
      </c>
      <c r="U9" s="19" t="s">
        <v>580</v>
      </c>
      <c r="V9" s="19" t="s">
        <v>577</v>
      </c>
      <c r="W9" s="19" t="s">
        <v>427</v>
      </c>
      <c r="X9" s="19" t="s">
        <v>578</v>
      </c>
      <c r="Y9" s="19" t="s">
        <v>581</v>
      </c>
    </row>
    <row r="10" spans="1:25" s="4" customFormat="1" ht="12.75" customHeight="1">
      <c r="A10" s="15" t="s">
        <v>4</v>
      </c>
      <c r="B10" s="10" t="s">
        <v>366</v>
      </c>
      <c r="C10" s="9">
        <v>769</v>
      </c>
      <c r="D10" s="9">
        <v>699</v>
      </c>
      <c r="E10" s="7">
        <v>550</v>
      </c>
      <c r="F10" s="20">
        <v>0</v>
      </c>
      <c r="G10" s="20" t="str">
        <f>IFERROR(IF(F10&gt;1,F10*0.9,""),"")</f>
        <v/>
      </c>
      <c r="H10" s="20">
        <v>0</v>
      </c>
      <c r="I10" s="20" t="str">
        <f t="shared" ref="I10:I73" si="0">IFERROR(IF(F10=0,"",($E10-H10)),"")</f>
        <v/>
      </c>
      <c r="J10" s="21" t="str">
        <f>IFERROR(IF(H10&gt;1,(F10-I10)/F10,""),"")</f>
        <v/>
      </c>
      <c r="K10" s="30">
        <v>0</v>
      </c>
      <c r="L10" s="30" t="str">
        <f>IFERROR(IF(K10&gt;1,K10*0.9,""),"")</f>
        <v/>
      </c>
      <c r="M10" s="30">
        <v>0</v>
      </c>
      <c r="N10" s="30" t="str">
        <f t="shared" ref="N10:N73" si="1">IFERROR(IF(K10=0,"",($E10-M10)),"")</f>
        <v/>
      </c>
      <c r="O10" s="31" t="str">
        <f>IFERROR(IF(K10&gt;1,(K10-N10)/K10,""),"")</f>
        <v/>
      </c>
      <c r="P10" s="20">
        <v>0</v>
      </c>
      <c r="Q10" s="20" t="str">
        <f>IFERROR(IF(P10&gt;1,P10*0.9,""),"")</f>
        <v/>
      </c>
      <c r="R10" s="20">
        <v>0</v>
      </c>
      <c r="S10" s="20" t="str">
        <f t="shared" ref="S10:S73" si="2">IFERROR(IF(P10=0,"",($E10-R10)),"")</f>
        <v/>
      </c>
      <c r="T10" s="21" t="str">
        <f>IFERROR(IF(P10&gt;1,(P10-S10)/P10,""),"")</f>
        <v/>
      </c>
      <c r="U10" s="30">
        <v>0</v>
      </c>
      <c r="V10" s="30" t="str">
        <f>IFERROR(IF(U10&gt;1,U10*0.9,""),"")</f>
        <v/>
      </c>
      <c r="W10" s="30">
        <v>0</v>
      </c>
      <c r="X10" s="30" t="str">
        <f t="shared" ref="X10:X73" si="3">IFERROR(IF(U10=0,"",($E10-W10)),"")</f>
        <v/>
      </c>
      <c r="Y10" s="31" t="str">
        <f>IFERROR(IF(U10&gt;1,(U10-X10)/U10,""),"")</f>
        <v/>
      </c>
    </row>
    <row r="11" spans="1:25" s="4" customFormat="1" ht="12.75" customHeight="1">
      <c r="A11" s="13" t="s">
        <v>5</v>
      </c>
      <c r="B11" s="10" t="s">
        <v>367</v>
      </c>
      <c r="C11" s="8">
        <v>879</v>
      </c>
      <c r="D11" s="8">
        <v>799</v>
      </c>
      <c r="E11" s="3">
        <v>628</v>
      </c>
      <c r="F11" s="22">
        <v>0</v>
      </c>
      <c r="G11" s="22" t="str">
        <f t="shared" ref="G11:G73" si="4">IFERROR(IF(F11&gt;1,F11*0.9,""),"")</f>
        <v/>
      </c>
      <c r="H11" s="22">
        <v>0</v>
      </c>
      <c r="I11" s="22" t="str">
        <f t="shared" si="0"/>
        <v/>
      </c>
      <c r="J11" s="23" t="str">
        <f t="shared" ref="J11:J73" si="5">IFERROR(IF(F11&gt;1,(F11-I11)/F11,""),"")</f>
        <v/>
      </c>
      <c r="K11" s="26">
        <v>0</v>
      </c>
      <c r="L11" s="26" t="str">
        <f t="shared" ref="L11:L73" si="6">IFERROR(IF(K11&gt;1,K11*0.9,""),"")</f>
        <v/>
      </c>
      <c r="M11" s="26">
        <v>0</v>
      </c>
      <c r="N11" s="26" t="str">
        <f t="shared" si="1"/>
        <v/>
      </c>
      <c r="O11" s="27" t="str">
        <f t="shared" ref="O11:O73" si="7">IFERROR(IF(K11&gt;1,(K11-N11)/K11,""),"")</f>
        <v/>
      </c>
      <c r="P11" s="22">
        <v>0</v>
      </c>
      <c r="Q11" s="22" t="str">
        <f t="shared" ref="Q11:Q73" si="8">IFERROR(IF(P11&gt;1,P11*0.9,""),"")</f>
        <v/>
      </c>
      <c r="R11" s="22">
        <v>0</v>
      </c>
      <c r="S11" s="22" t="str">
        <f t="shared" si="2"/>
        <v/>
      </c>
      <c r="T11" s="23" t="str">
        <f t="shared" ref="T11:T73" si="9">IFERROR(IF(P11&gt;1,(P11-S11)/P11,""),"")</f>
        <v/>
      </c>
      <c r="U11" s="26">
        <v>0</v>
      </c>
      <c r="V11" s="26" t="str">
        <f t="shared" ref="V11:V74" si="10">IFERROR(IF(U11&gt;1,U11*0.9,""),"")</f>
        <v/>
      </c>
      <c r="W11" s="26">
        <v>0</v>
      </c>
      <c r="X11" s="26" t="str">
        <f t="shared" si="3"/>
        <v/>
      </c>
      <c r="Y11" s="27" t="str">
        <f t="shared" ref="Y11:Y39" si="11">IFERROR(IF(U11&gt;1,(U11-X11)/U11,""),"")</f>
        <v/>
      </c>
    </row>
    <row r="12" spans="1:25" s="4" customFormat="1" ht="12.75" customHeight="1">
      <c r="A12" s="13" t="s">
        <v>10</v>
      </c>
      <c r="B12" s="10" t="s">
        <v>363</v>
      </c>
      <c r="C12" s="8">
        <v>978</v>
      </c>
      <c r="D12" s="8">
        <v>889</v>
      </c>
      <c r="E12" s="3">
        <v>701</v>
      </c>
      <c r="F12" s="22">
        <v>832</v>
      </c>
      <c r="G12" s="22">
        <f t="shared" si="4"/>
        <v>748.80000000000007</v>
      </c>
      <c r="H12" s="22">
        <v>43</v>
      </c>
      <c r="I12" s="22">
        <f t="shared" si="0"/>
        <v>658</v>
      </c>
      <c r="J12" s="23">
        <f>IFERROR(IF(F12&gt;1,(F12-I12)/F12,""),"")</f>
        <v>0.20913461538461539</v>
      </c>
      <c r="K12" s="26">
        <v>832</v>
      </c>
      <c r="L12" s="26">
        <f t="shared" si="6"/>
        <v>748.80000000000007</v>
      </c>
      <c r="M12" s="26">
        <v>44</v>
      </c>
      <c r="N12" s="26">
        <f t="shared" si="1"/>
        <v>657</v>
      </c>
      <c r="O12" s="27">
        <f t="shared" si="7"/>
        <v>0.21033653846153846</v>
      </c>
      <c r="P12" s="22">
        <v>0</v>
      </c>
      <c r="Q12" s="22" t="str">
        <f t="shared" si="8"/>
        <v/>
      </c>
      <c r="R12" s="22">
        <v>0</v>
      </c>
      <c r="S12" s="22" t="str">
        <f t="shared" si="2"/>
        <v/>
      </c>
      <c r="T12" s="23" t="str">
        <f t="shared" si="9"/>
        <v/>
      </c>
      <c r="U12" s="26">
        <v>0</v>
      </c>
      <c r="V12" s="26" t="str">
        <f t="shared" si="10"/>
        <v/>
      </c>
      <c r="W12" s="26">
        <v>0</v>
      </c>
      <c r="X12" s="26" t="str">
        <f t="shared" si="3"/>
        <v/>
      </c>
      <c r="Y12" s="27" t="str">
        <f t="shared" si="11"/>
        <v/>
      </c>
    </row>
    <row r="13" spans="1:25" s="4" customFormat="1" ht="12.75" customHeight="1">
      <c r="A13" s="13" t="s">
        <v>11</v>
      </c>
      <c r="B13" s="10" t="s">
        <v>363</v>
      </c>
      <c r="C13" s="8">
        <v>1099</v>
      </c>
      <c r="D13" s="8">
        <v>999</v>
      </c>
      <c r="E13" s="3">
        <v>787</v>
      </c>
      <c r="F13" s="22">
        <v>943</v>
      </c>
      <c r="G13" s="22">
        <f t="shared" si="4"/>
        <v>848.7</v>
      </c>
      <c r="H13" s="22">
        <v>44</v>
      </c>
      <c r="I13" s="22">
        <f t="shared" si="0"/>
        <v>743</v>
      </c>
      <c r="J13" s="23">
        <f t="shared" si="5"/>
        <v>0.21208907741251326</v>
      </c>
      <c r="K13" s="26">
        <v>0</v>
      </c>
      <c r="L13" s="26" t="str">
        <f t="shared" si="6"/>
        <v/>
      </c>
      <c r="M13" s="26">
        <v>0</v>
      </c>
      <c r="N13" s="26" t="str">
        <f t="shared" si="1"/>
        <v/>
      </c>
      <c r="O13" s="27" t="str">
        <f t="shared" si="7"/>
        <v/>
      </c>
      <c r="P13" s="22">
        <v>0</v>
      </c>
      <c r="Q13" s="22" t="str">
        <f t="shared" si="8"/>
        <v/>
      </c>
      <c r="R13" s="22">
        <v>0</v>
      </c>
      <c r="S13" s="22" t="str">
        <f t="shared" si="2"/>
        <v/>
      </c>
      <c r="T13" s="23" t="str">
        <f t="shared" si="9"/>
        <v/>
      </c>
      <c r="U13" s="26">
        <v>0</v>
      </c>
      <c r="V13" s="26" t="str">
        <f t="shared" si="10"/>
        <v/>
      </c>
      <c r="W13" s="26">
        <v>0</v>
      </c>
      <c r="X13" s="26" t="str">
        <f t="shared" si="3"/>
        <v/>
      </c>
      <c r="Y13" s="27" t="str">
        <f t="shared" si="11"/>
        <v/>
      </c>
    </row>
    <row r="14" spans="1:25" s="4" customFormat="1" ht="12.75" customHeight="1">
      <c r="A14" s="13" t="s">
        <v>9</v>
      </c>
      <c r="B14" s="10" t="s">
        <v>363</v>
      </c>
      <c r="C14" s="8">
        <v>978</v>
      </c>
      <c r="D14" s="8">
        <v>889</v>
      </c>
      <c r="E14" s="3">
        <v>701</v>
      </c>
      <c r="F14" s="22">
        <v>832</v>
      </c>
      <c r="G14" s="22">
        <f t="shared" si="4"/>
        <v>748.80000000000007</v>
      </c>
      <c r="H14" s="22">
        <v>43</v>
      </c>
      <c r="I14" s="22">
        <f t="shared" si="0"/>
        <v>658</v>
      </c>
      <c r="J14" s="23">
        <f t="shared" si="5"/>
        <v>0.20913461538461539</v>
      </c>
      <c r="K14" s="26">
        <v>832</v>
      </c>
      <c r="L14" s="26">
        <f t="shared" si="6"/>
        <v>748.80000000000007</v>
      </c>
      <c r="M14" s="26">
        <v>44</v>
      </c>
      <c r="N14" s="26">
        <f t="shared" si="1"/>
        <v>657</v>
      </c>
      <c r="O14" s="27">
        <f t="shared" si="7"/>
        <v>0.21033653846153846</v>
      </c>
      <c r="P14" s="22">
        <v>0</v>
      </c>
      <c r="Q14" s="22" t="str">
        <f t="shared" si="8"/>
        <v/>
      </c>
      <c r="R14" s="22">
        <v>0</v>
      </c>
      <c r="S14" s="22" t="str">
        <f t="shared" si="2"/>
        <v/>
      </c>
      <c r="T14" s="23" t="str">
        <f t="shared" si="9"/>
        <v/>
      </c>
      <c r="U14" s="26">
        <v>0</v>
      </c>
      <c r="V14" s="26" t="str">
        <f t="shared" si="10"/>
        <v/>
      </c>
      <c r="W14" s="26">
        <v>0</v>
      </c>
      <c r="X14" s="26" t="str">
        <f t="shared" si="3"/>
        <v/>
      </c>
      <c r="Y14" s="27" t="str">
        <f t="shared" si="11"/>
        <v/>
      </c>
    </row>
    <row r="15" spans="1:25" s="4" customFormat="1" ht="12.75" customHeight="1">
      <c r="A15" s="13" t="s">
        <v>7</v>
      </c>
      <c r="B15" s="10" t="s">
        <v>362</v>
      </c>
      <c r="C15" s="8">
        <v>1209</v>
      </c>
      <c r="D15" s="8">
        <v>1099</v>
      </c>
      <c r="E15" s="3">
        <v>867</v>
      </c>
      <c r="F15" s="22">
        <v>0</v>
      </c>
      <c r="G15" s="22" t="str">
        <f t="shared" si="4"/>
        <v/>
      </c>
      <c r="H15" s="22">
        <v>0</v>
      </c>
      <c r="I15" s="22" t="str">
        <f t="shared" si="0"/>
        <v/>
      </c>
      <c r="J15" s="23" t="str">
        <f t="shared" si="5"/>
        <v/>
      </c>
      <c r="K15" s="26">
        <v>0</v>
      </c>
      <c r="L15" s="26" t="str">
        <f t="shared" si="6"/>
        <v/>
      </c>
      <c r="M15" s="26">
        <v>0</v>
      </c>
      <c r="N15" s="26" t="str">
        <f t="shared" si="1"/>
        <v/>
      </c>
      <c r="O15" s="27" t="str">
        <f t="shared" si="7"/>
        <v/>
      </c>
      <c r="P15" s="22">
        <v>0</v>
      </c>
      <c r="Q15" s="22" t="str">
        <f t="shared" si="8"/>
        <v/>
      </c>
      <c r="R15" s="22">
        <v>0</v>
      </c>
      <c r="S15" s="22" t="str">
        <f t="shared" si="2"/>
        <v/>
      </c>
      <c r="T15" s="23" t="str">
        <f t="shared" si="9"/>
        <v/>
      </c>
      <c r="U15" s="26">
        <v>0</v>
      </c>
      <c r="V15" s="26" t="str">
        <f t="shared" si="10"/>
        <v/>
      </c>
      <c r="W15" s="26">
        <v>0</v>
      </c>
      <c r="X15" s="26" t="str">
        <f t="shared" si="3"/>
        <v/>
      </c>
      <c r="Y15" s="27" t="str">
        <f t="shared" si="11"/>
        <v/>
      </c>
    </row>
    <row r="16" spans="1:25" s="4" customFormat="1" ht="12.75" customHeight="1">
      <c r="A16" s="13" t="s">
        <v>12</v>
      </c>
      <c r="B16" s="10" t="s">
        <v>362</v>
      </c>
      <c r="C16" s="8">
        <v>1429</v>
      </c>
      <c r="D16" s="8">
        <v>1299</v>
      </c>
      <c r="E16" s="3">
        <v>1025</v>
      </c>
      <c r="F16" s="22">
        <v>1221</v>
      </c>
      <c r="G16" s="22">
        <f t="shared" si="4"/>
        <v>1098.9000000000001</v>
      </c>
      <c r="H16" s="22">
        <v>59</v>
      </c>
      <c r="I16" s="22">
        <f t="shared" si="0"/>
        <v>966</v>
      </c>
      <c r="J16" s="23">
        <f t="shared" si="5"/>
        <v>0.20884520884520885</v>
      </c>
      <c r="K16" s="26">
        <v>0</v>
      </c>
      <c r="L16" s="26" t="str">
        <f t="shared" si="6"/>
        <v/>
      </c>
      <c r="M16" s="26">
        <v>0</v>
      </c>
      <c r="N16" s="26" t="str">
        <f t="shared" si="1"/>
        <v/>
      </c>
      <c r="O16" s="27" t="str">
        <f t="shared" si="7"/>
        <v/>
      </c>
      <c r="P16" s="22">
        <v>1221</v>
      </c>
      <c r="Q16" s="22">
        <f t="shared" si="8"/>
        <v>1098.9000000000001</v>
      </c>
      <c r="R16" s="22">
        <v>60</v>
      </c>
      <c r="S16" s="22">
        <f t="shared" si="2"/>
        <v>965</v>
      </c>
      <c r="T16" s="23">
        <f t="shared" si="9"/>
        <v>0.20966420966420968</v>
      </c>
      <c r="U16" s="26">
        <v>1221</v>
      </c>
      <c r="V16" s="26">
        <f t="shared" si="10"/>
        <v>1098.9000000000001</v>
      </c>
      <c r="W16" s="26">
        <v>60</v>
      </c>
      <c r="X16" s="26">
        <f t="shared" si="3"/>
        <v>965</v>
      </c>
      <c r="Y16" s="27">
        <f t="shared" si="11"/>
        <v>0.20966420966420968</v>
      </c>
    </row>
    <row r="17" spans="1:25" s="4" customFormat="1" ht="12.75" customHeight="1">
      <c r="A17" s="13" t="s">
        <v>8</v>
      </c>
      <c r="B17" s="10" t="s">
        <v>362</v>
      </c>
      <c r="C17" s="8">
        <v>1319</v>
      </c>
      <c r="D17" s="8">
        <v>1199</v>
      </c>
      <c r="E17" s="3">
        <v>946</v>
      </c>
      <c r="F17" s="22">
        <v>1110</v>
      </c>
      <c r="G17" s="22">
        <f t="shared" si="4"/>
        <v>999</v>
      </c>
      <c r="H17" s="22">
        <v>68</v>
      </c>
      <c r="I17" s="22">
        <f t="shared" si="0"/>
        <v>878</v>
      </c>
      <c r="J17" s="23">
        <f t="shared" si="5"/>
        <v>0.20900900900900901</v>
      </c>
      <c r="K17" s="26">
        <v>0</v>
      </c>
      <c r="L17" s="26" t="str">
        <f t="shared" si="6"/>
        <v/>
      </c>
      <c r="M17" s="26">
        <v>0</v>
      </c>
      <c r="N17" s="26" t="str">
        <f t="shared" si="1"/>
        <v/>
      </c>
      <c r="O17" s="27" t="str">
        <f t="shared" si="7"/>
        <v/>
      </c>
      <c r="P17" s="22">
        <v>1110</v>
      </c>
      <c r="Q17" s="22">
        <f t="shared" si="8"/>
        <v>999</v>
      </c>
      <c r="R17" s="22">
        <v>69</v>
      </c>
      <c r="S17" s="22">
        <f t="shared" si="2"/>
        <v>877</v>
      </c>
      <c r="T17" s="23">
        <f t="shared" si="9"/>
        <v>0.2099099099099099</v>
      </c>
      <c r="U17" s="26">
        <v>1110</v>
      </c>
      <c r="V17" s="26">
        <f t="shared" si="10"/>
        <v>999</v>
      </c>
      <c r="W17" s="26">
        <v>69</v>
      </c>
      <c r="X17" s="26">
        <f t="shared" si="3"/>
        <v>877</v>
      </c>
      <c r="Y17" s="27">
        <f t="shared" si="11"/>
        <v>0.2099099099099099</v>
      </c>
    </row>
    <row r="18" spans="1:25" s="4" customFormat="1" ht="12.75" customHeight="1" thickBot="1">
      <c r="A18" s="14" t="s">
        <v>6</v>
      </c>
      <c r="B18" s="2" t="s">
        <v>362</v>
      </c>
      <c r="C18" s="5">
        <v>1209</v>
      </c>
      <c r="D18" s="5">
        <v>1099</v>
      </c>
      <c r="E18" s="6">
        <v>867</v>
      </c>
      <c r="F18" s="24">
        <v>0</v>
      </c>
      <c r="G18" s="24" t="str">
        <f t="shared" si="4"/>
        <v/>
      </c>
      <c r="H18" s="24">
        <v>0</v>
      </c>
      <c r="I18" s="24" t="str">
        <f t="shared" si="0"/>
        <v/>
      </c>
      <c r="J18" s="25" t="str">
        <f t="shared" si="5"/>
        <v/>
      </c>
      <c r="K18" s="29">
        <v>0</v>
      </c>
      <c r="L18" s="29" t="str">
        <f t="shared" si="6"/>
        <v/>
      </c>
      <c r="M18" s="29">
        <v>0</v>
      </c>
      <c r="N18" s="29" t="str">
        <f t="shared" si="1"/>
        <v/>
      </c>
      <c r="O18" s="28" t="str">
        <f t="shared" si="7"/>
        <v/>
      </c>
      <c r="P18" s="24">
        <v>0</v>
      </c>
      <c r="Q18" s="24" t="str">
        <f t="shared" si="8"/>
        <v/>
      </c>
      <c r="R18" s="24">
        <v>0</v>
      </c>
      <c r="S18" s="24" t="str">
        <f t="shared" si="2"/>
        <v/>
      </c>
      <c r="T18" s="25" t="str">
        <f t="shared" si="9"/>
        <v/>
      </c>
      <c r="U18" s="29">
        <v>0</v>
      </c>
      <c r="V18" s="29" t="str">
        <f t="shared" si="10"/>
        <v/>
      </c>
      <c r="W18" s="29">
        <v>0</v>
      </c>
      <c r="X18" s="29" t="str">
        <f t="shared" si="3"/>
        <v/>
      </c>
      <c r="Y18" s="28" t="str">
        <f t="shared" si="11"/>
        <v/>
      </c>
    </row>
    <row r="19" spans="1:25" s="4" customFormat="1" ht="12.75" customHeight="1">
      <c r="A19" s="13" t="s">
        <v>14</v>
      </c>
      <c r="B19" s="10" t="s">
        <v>364</v>
      </c>
      <c r="C19" s="8">
        <v>989</v>
      </c>
      <c r="D19" s="8">
        <v>899</v>
      </c>
      <c r="E19" s="3">
        <v>708</v>
      </c>
      <c r="F19" s="22">
        <v>777</v>
      </c>
      <c r="G19" s="22">
        <f t="shared" si="4"/>
        <v>699.30000000000007</v>
      </c>
      <c r="H19" s="22">
        <v>95</v>
      </c>
      <c r="I19" s="22">
        <f t="shared" si="0"/>
        <v>613</v>
      </c>
      <c r="J19" s="23">
        <f t="shared" si="5"/>
        <v>0.21106821106821108</v>
      </c>
      <c r="K19" s="26">
        <v>0</v>
      </c>
      <c r="L19" s="26" t="str">
        <f t="shared" si="6"/>
        <v/>
      </c>
      <c r="M19" s="26">
        <v>0</v>
      </c>
      <c r="N19" s="26" t="str">
        <f t="shared" si="1"/>
        <v/>
      </c>
      <c r="O19" s="27" t="str">
        <f t="shared" si="7"/>
        <v/>
      </c>
      <c r="P19" s="22">
        <v>777</v>
      </c>
      <c r="Q19" s="22">
        <f t="shared" si="8"/>
        <v>699.30000000000007</v>
      </c>
      <c r="R19" s="22">
        <v>95</v>
      </c>
      <c r="S19" s="22">
        <f t="shared" si="2"/>
        <v>613</v>
      </c>
      <c r="T19" s="23">
        <f t="shared" si="9"/>
        <v>0.21106821106821108</v>
      </c>
      <c r="U19" s="26">
        <v>777</v>
      </c>
      <c r="V19" s="26">
        <f t="shared" si="10"/>
        <v>699.30000000000007</v>
      </c>
      <c r="W19" s="26">
        <v>95</v>
      </c>
      <c r="X19" s="26">
        <f t="shared" si="3"/>
        <v>613</v>
      </c>
      <c r="Y19" s="27">
        <f t="shared" si="11"/>
        <v>0.21106821106821108</v>
      </c>
    </row>
    <row r="20" spans="1:25" s="4" customFormat="1" ht="12.75" customHeight="1">
      <c r="A20" s="13" t="s">
        <v>13</v>
      </c>
      <c r="B20" s="56" t="s">
        <v>364</v>
      </c>
      <c r="C20" s="8">
        <v>879</v>
      </c>
      <c r="D20" s="8">
        <v>799</v>
      </c>
      <c r="E20" s="3">
        <v>629</v>
      </c>
      <c r="F20" s="22">
        <v>0</v>
      </c>
      <c r="G20" s="22" t="str">
        <f t="shared" si="4"/>
        <v/>
      </c>
      <c r="H20" s="22">
        <v>0</v>
      </c>
      <c r="I20" s="22" t="str">
        <f t="shared" si="0"/>
        <v/>
      </c>
      <c r="J20" s="23" t="str">
        <f t="shared" si="5"/>
        <v/>
      </c>
      <c r="K20" s="26">
        <v>0</v>
      </c>
      <c r="L20" s="26" t="str">
        <f t="shared" si="6"/>
        <v/>
      </c>
      <c r="M20" s="26">
        <v>0</v>
      </c>
      <c r="N20" s="26" t="str">
        <f t="shared" si="1"/>
        <v/>
      </c>
      <c r="O20" s="27" t="str">
        <f t="shared" si="7"/>
        <v/>
      </c>
      <c r="P20" s="22">
        <v>0</v>
      </c>
      <c r="Q20" s="22" t="str">
        <f t="shared" si="8"/>
        <v/>
      </c>
      <c r="R20" s="22">
        <v>0</v>
      </c>
      <c r="S20" s="22" t="str">
        <f t="shared" si="2"/>
        <v/>
      </c>
      <c r="T20" s="23" t="str">
        <f t="shared" si="9"/>
        <v/>
      </c>
      <c r="U20" s="26">
        <v>0</v>
      </c>
      <c r="V20" s="26" t="str">
        <f t="shared" si="10"/>
        <v/>
      </c>
      <c r="W20" s="26">
        <v>0</v>
      </c>
      <c r="X20" s="26" t="str">
        <f t="shared" si="3"/>
        <v/>
      </c>
      <c r="Y20" s="27" t="str">
        <f t="shared" si="11"/>
        <v/>
      </c>
    </row>
    <row r="21" spans="1:25" s="4" customFormat="1" ht="12.75" customHeight="1">
      <c r="A21" s="13" t="s">
        <v>15</v>
      </c>
      <c r="B21" s="56" t="s">
        <v>354</v>
      </c>
      <c r="C21" s="8">
        <v>1099</v>
      </c>
      <c r="D21" s="8">
        <v>999</v>
      </c>
      <c r="E21" s="3">
        <v>798</v>
      </c>
      <c r="F21" s="22">
        <v>0</v>
      </c>
      <c r="G21" s="22" t="str">
        <f t="shared" si="4"/>
        <v/>
      </c>
      <c r="H21" s="22">
        <v>0</v>
      </c>
      <c r="I21" s="22" t="str">
        <f t="shared" si="0"/>
        <v/>
      </c>
      <c r="J21" s="23" t="str">
        <f t="shared" si="5"/>
        <v/>
      </c>
      <c r="K21" s="26">
        <v>0</v>
      </c>
      <c r="L21" s="26" t="str">
        <f t="shared" si="6"/>
        <v/>
      </c>
      <c r="M21" s="26">
        <v>0</v>
      </c>
      <c r="N21" s="26" t="str">
        <f t="shared" si="1"/>
        <v/>
      </c>
      <c r="O21" s="27" t="str">
        <f t="shared" si="7"/>
        <v/>
      </c>
      <c r="P21" s="22">
        <v>0</v>
      </c>
      <c r="Q21" s="22" t="str">
        <f t="shared" si="8"/>
        <v/>
      </c>
      <c r="R21" s="22">
        <v>0</v>
      </c>
      <c r="S21" s="22" t="str">
        <f t="shared" si="2"/>
        <v/>
      </c>
      <c r="T21" s="23" t="str">
        <f t="shared" si="9"/>
        <v/>
      </c>
      <c r="U21" s="26">
        <v>0</v>
      </c>
      <c r="V21" s="26" t="str">
        <f t="shared" si="10"/>
        <v/>
      </c>
      <c r="W21" s="26">
        <v>0</v>
      </c>
      <c r="X21" s="26" t="str">
        <f t="shared" si="3"/>
        <v/>
      </c>
      <c r="Y21" s="27" t="str">
        <f t="shared" si="11"/>
        <v/>
      </c>
    </row>
    <row r="22" spans="1:25" s="4" customFormat="1" ht="12.75" customHeight="1">
      <c r="A22" s="13" t="s">
        <v>17</v>
      </c>
      <c r="B22" s="10" t="s">
        <v>365</v>
      </c>
      <c r="C22" s="8">
        <v>1649</v>
      </c>
      <c r="D22" s="8">
        <v>1499</v>
      </c>
      <c r="E22" s="3">
        <v>1147</v>
      </c>
      <c r="F22" s="22">
        <v>1332</v>
      </c>
      <c r="G22" s="22">
        <f t="shared" si="4"/>
        <v>1198.8</v>
      </c>
      <c r="H22" s="22">
        <v>125</v>
      </c>
      <c r="I22" s="22">
        <f t="shared" si="0"/>
        <v>1022</v>
      </c>
      <c r="J22" s="23">
        <f t="shared" si="5"/>
        <v>0.23273273273273273</v>
      </c>
      <c r="K22" s="26">
        <v>0</v>
      </c>
      <c r="L22" s="26" t="str">
        <f t="shared" si="6"/>
        <v/>
      </c>
      <c r="M22" s="26">
        <v>0</v>
      </c>
      <c r="N22" s="26" t="str">
        <f t="shared" si="1"/>
        <v/>
      </c>
      <c r="O22" s="27" t="str">
        <f t="shared" si="7"/>
        <v/>
      </c>
      <c r="P22" s="22">
        <v>0</v>
      </c>
      <c r="Q22" s="22" t="str">
        <f t="shared" si="8"/>
        <v/>
      </c>
      <c r="R22" s="22">
        <v>0</v>
      </c>
      <c r="S22" s="22" t="str">
        <f t="shared" si="2"/>
        <v/>
      </c>
      <c r="T22" s="23" t="str">
        <f t="shared" si="9"/>
        <v/>
      </c>
      <c r="U22" s="26">
        <v>0</v>
      </c>
      <c r="V22" s="26" t="str">
        <f t="shared" si="10"/>
        <v/>
      </c>
      <c r="W22" s="26">
        <v>0</v>
      </c>
      <c r="X22" s="26" t="str">
        <f t="shared" si="3"/>
        <v/>
      </c>
      <c r="Y22" s="27" t="str">
        <f t="shared" si="11"/>
        <v/>
      </c>
    </row>
    <row r="23" spans="1:25" s="4" customFormat="1" ht="12.75" customHeight="1">
      <c r="A23" s="13" t="s">
        <v>16</v>
      </c>
      <c r="B23" s="10" t="s">
        <v>365</v>
      </c>
      <c r="C23" s="8">
        <v>1539</v>
      </c>
      <c r="D23" s="8">
        <v>1399</v>
      </c>
      <c r="E23" s="3">
        <v>1071</v>
      </c>
      <c r="F23" s="22">
        <v>0</v>
      </c>
      <c r="G23" s="22" t="str">
        <f t="shared" si="4"/>
        <v/>
      </c>
      <c r="H23" s="22">
        <v>0</v>
      </c>
      <c r="I23" s="22" t="str">
        <f t="shared" si="0"/>
        <v/>
      </c>
      <c r="J23" s="23" t="str">
        <f t="shared" si="5"/>
        <v/>
      </c>
      <c r="K23" s="26">
        <v>0</v>
      </c>
      <c r="L23" s="26" t="str">
        <f t="shared" si="6"/>
        <v/>
      </c>
      <c r="M23" s="26">
        <v>0</v>
      </c>
      <c r="N23" s="26" t="str">
        <f t="shared" si="1"/>
        <v/>
      </c>
      <c r="O23" s="27" t="str">
        <f t="shared" si="7"/>
        <v/>
      </c>
      <c r="P23" s="22">
        <v>0</v>
      </c>
      <c r="Q23" s="22" t="str">
        <f t="shared" si="8"/>
        <v/>
      </c>
      <c r="R23" s="22">
        <v>0</v>
      </c>
      <c r="S23" s="22" t="str">
        <f t="shared" si="2"/>
        <v/>
      </c>
      <c r="T23" s="23" t="str">
        <f t="shared" si="9"/>
        <v/>
      </c>
      <c r="U23" s="26">
        <v>0</v>
      </c>
      <c r="V23" s="26" t="str">
        <f t="shared" si="10"/>
        <v/>
      </c>
      <c r="W23" s="26">
        <v>0</v>
      </c>
      <c r="X23" s="26" t="str">
        <f t="shared" si="3"/>
        <v/>
      </c>
      <c r="Y23" s="27" t="str">
        <f t="shared" si="11"/>
        <v/>
      </c>
    </row>
    <row r="24" spans="1:25" s="4" customFormat="1" ht="12.75" customHeight="1">
      <c r="A24" s="13" t="s">
        <v>19</v>
      </c>
      <c r="B24" s="10" t="s">
        <v>368</v>
      </c>
      <c r="C24" s="8">
        <v>1649</v>
      </c>
      <c r="D24" s="8">
        <v>1499</v>
      </c>
      <c r="E24" s="3">
        <v>1146</v>
      </c>
      <c r="F24" s="22">
        <v>1443</v>
      </c>
      <c r="G24" s="22">
        <f t="shared" si="4"/>
        <v>1298.7</v>
      </c>
      <c r="H24" s="22">
        <v>41</v>
      </c>
      <c r="I24" s="22">
        <f t="shared" si="0"/>
        <v>1105</v>
      </c>
      <c r="J24" s="23">
        <f t="shared" si="5"/>
        <v>0.23423423423423423</v>
      </c>
      <c r="K24" s="26">
        <v>0</v>
      </c>
      <c r="L24" s="26" t="str">
        <f t="shared" si="6"/>
        <v/>
      </c>
      <c r="M24" s="26">
        <v>0</v>
      </c>
      <c r="N24" s="26" t="str">
        <f t="shared" si="1"/>
        <v/>
      </c>
      <c r="O24" s="27" t="str">
        <f t="shared" si="7"/>
        <v/>
      </c>
      <c r="P24" s="22">
        <v>0</v>
      </c>
      <c r="Q24" s="22" t="str">
        <f t="shared" si="8"/>
        <v/>
      </c>
      <c r="R24" s="22">
        <v>0</v>
      </c>
      <c r="S24" s="22" t="str">
        <f t="shared" si="2"/>
        <v/>
      </c>
      <c r="T24" s="23" t="str">
        <f t="shared" si="9"/>
        <v/>
      </c>
      <c r="U24" s="26">
        <v>0</v>
      </c>
      <c r="V24" s="26" t="str">
        <f t="shared" si="10"/>
        <v/>
      </c>
      <c r="W24" s="26">
        <v>0</v>
      </c>
      <c r="X24" s="26" t="str">
        <f t="shared" si="3"/>
        <v/>
      </c>
      <c r="Y24" s="27" t="str">
        <f t="shared" si="11"/>
        <v/>
      </c>
    </row>
    <row r="25" spans="1:25" s="4" customFormat="1" ht="12.75" customHeight="1">
      <c r="A25" s="13" t="s">
        <v>20</v>
      </c>
      <c r="B25" s="10" t="s">
        <v>368</v>
      </c>
      <c r="C25" s="9">
        <v>1759</v>
      </c>
      <c r="D25" s="9">
        <v>1599</v>
      </c>
      <c r="E25" s="7">
        <v>1222</v>
      </c>
      <c r="F25" s="20">
        <v>1443</v>
      </c>
      <c r="G25" s="20">
        <f t="shared" si="4"/>
        <v>1298.7</v>
      </c>
      <c r="H25" s="20">
        <v>119</v>
      </c>
      <c r="I25" s="20">
        <f t="shared" si="0"/>
        <v>1103</v>
      </c>
      <c r="J25" s="21">
        <f t="shared" si="5"/>
        <v>0.23562023562023562</v>
      </c>
      <c r="K25" s="30">
        <v>1443</v>
      </c>
      <c r="L25" s="30">
        <f t="shared" si="6"/>
        <v>1298.7</v>
      </c>
      <c r="M25" s="30">
        <v>119</v>
      </c>
      <c r="N25" s="30">
        <f t="shared" si="1"/>
        <v>1103</v>
      </c>
      <c r="O25" s="31">
        <f t="shared" si="7"/>
        <v>0.23562023562023562</v>
      </c>
      <c r="P25" s="20">
        <v>1443</v>
      </c>
      <c r="Q25" s="20">
        <f t="shared" si="8"/>
        <v>1298.7</v>
      </c>
      <c r="R25" s="20">
        <v>117</v>
      </c>
      <c r="S25" s="20">
        <f t="shared" si="2"/>
        <v>1105</v>
      </c>
      <c r="T25" s="21">
        <f t="shared" si="9"/>
        <v>0.23423423423423423</v>
      </c>
      <c r="U25" s="30">
        <v>1443</v>
      </c>
      <c r="V25" s="30">
        <f t="shared" si="10"/>
        <v>1298.7</v>
      </c>
      <c r="W25" s="30">
        <v>117</v>
      </c>
      <c r="X25" s="30">
        <f t="shared" si="3"/>
        <v>1105</v>
      </c>
      <c r="Y25" s="31">
        <f t="shared" si="11"/>
        <v>0.23423423423423423</v>
      </c>
    </row>
    <row r="26" spans="1:25" s="4" customFormat="1" ht="12.75" customHeight="1" thickBot="1">
      <c r="A26" s="14" t="s">
        <v>18</v>
      </c>
      <c r="B26" s="2" t="s">
        <v>368</v>
      </c>
      <c r="C26" s="5">
        <v>1649</v>
      </c>
      <c r="D26" s="5">
        <v>1499</v>
      </c>
      <c r="E26" s="6">
        <v>1146</v>
      </c>
      <c r="F26" s="24">
        <v>1443</v>
      </c>
      <c r="G26" s="24">
        <f t="shared" si="4"/>
        <v>1298.7</v>
      </c>
      <c r="H26" s="24">
        <v>41</v>
      </c>
      <c r="I26" s="24">
        <f t="shared" si="0"/>
        <v>1105</v>
      </c>
      <c r="J26" s="25">
        <f t="shared" si="5"/>
        <v>0.23423423423423423</v>
      </c>
      <c r="K26" s="29">
        <v>0</v>
      </c>
      <c r="L26" s="29" t="str">
        <f t="shared" si="6"/>
        <v/>
      </c>
      <c r="M26" s="29">
        <v>0</v>
      </c>
      <c r="N26" s="29" t="str">
        <f t="shared" si="1"/>
        <v/>
      </c>
      <c r="O26" s="28" t="str">
        <f t="shared" si="7"/>
        <v/>
      </c>
      <c r="P26" s="24">
        <v>0</v>
      </c>
      <c r="Q26" s="24" t="str">
        <f t="shared" si="8"/>
        <v/>
      </c>
      <c r="R26" s="24">
        <v>0</v>
      </c>
      <c r="S26" s="24" t="str">
        <f t="shared" si="2"/>
        <v/>
      </c>
      <c r="T26" s="25" t="str">
        <f t="shared" si="9"/>
        <v/>
      </c>
      <c r="U26" s="29">
        <v>0</v>
      </c>
      <c r="V26" s="29" t="str">
        <f t="shared" si="10"/>
        <v/>
      </c>
      <c r="W26" s="29">
        <v>0</v>
      </c>
      <c r="X26" s="29" t="str">
        <f t="shared" si="3"/>
        <v/>
      </c>
      <c r="Y26" s="28" t="str">
        <f t="shared" si="11"/>
        <v/>
      </c>
    </row>
    <row r="27" spans="1:25" s="4" customFormat="1" ht="12.75" customHeight="1">
      <c r="A27" s="13" t="s">
        <v>33</v>
      </c>
      <c r="B27" s="10" t="s">
        <v>373</v>
      </c>
      <c r="C27" s="8">
        <v>2419</v>
      </c>
      <c r="D27" s="8">
        <v>2199</v>
      </c>
      <c r="E27" s="3">
        <v>1633</v>
      </c>
      <c r="F27" s="22">
        <v>0</v>
      </c>
      <c r="G27" s="22" t="str">
        <f t="shared" si="4"/>
        <v/>
      </c>
      <c r="H27" s="22">
        <v>0</v>
      </c>
      <c r="I27" s="22" t="str">
        <f t="shared" si="0"/>
        <v/>
      </c>
      <c r="J27" s="23" t="str">
        <f t="shared" si="5"/>
        <v/>
      </c>
      <c r="K27" s="26">
        <v>0</v>
      </c>
      <c r="L27" s="26" t="str">
        <f t="shared" si="6"/>
        <v/>
      </c>
      <c r="M27" s="26">
        <v>0</v>
      </c>
      <c r="N27" s="26" t="str">
        <f t="shared" si="1"/>
        <v/>
      </c>
      <c r="O27" s="27" t="str">
        <f t="shared" si="7"/>
        <v/>
      </c>
      <c r="P27" s="22">
        <v>0</v>
      </c>
      <c r="Q27" s="22" t="str">
        <f t="shared" si="8"/>
        <v/>
      </c>
      <c r="R27" s="22">
        <v>0</v>
      </c>
      <c r="S27" s="22" t="str">
        <f t="shared" si="2"/>
        <v/>
      </c>
      <c r="T27" s="23" t="str">
        <f t="shared" si="9"/>
        <v/>
      </c>
      <c r="U27" s="26">
        <v>0</v>
      </c>
      <c r="V27" s="26" t="str">
        <f t="shared" si="10"/>
        <v/>
      </c>
      <c r="W27" s="26">
        <v>0</v>
      </c>
      <c r="X27" s="26" t="str">
        <f t="shared" si="3"/>
        <v/>
      </c>
      <c r="Y27" s="27" t="str">
        <f t="shared" si="11"/>
        <v/>
      </c>
    </row>
    <row r="28" spans="1:25" s="4" customFormat="1" ht="12.75" customHeight="1">
      <c r="A28" s="13" t="s">
        <v>32</v>
      </c>
      <c r="B28" s="10" t="s">
        <v>373</v>
      </c>
      <c r="C28" s="8">
        <v>2199</v>
      </c>
      <c r="D28" s="8">
        <v>1999</v>
      </c>
      <c r="E28" s="3">
        <v>1485</v>
      </c>
      <c r="F28" s="22">
        <v>1777</v>
      </c>
      <c r="G28" s="22">
        <f t="shared" si="4"/>
        <v>1599.3</v>
      </c>
      <c r="H28" s="22">
        <v>157</v>
      </c>
      <c r="I28" s="22">
        <f t="shared" si="0"/>
        <v>1328</v>
      </c>
      <c r="J28" s="23">
        <f t="shared" si="5"/>
        <v>0.25267304445694994</v>
      </c>
      <c r="K28" s="26">
        <v>0</v>
      </c>
      <c r="L28" s="26" t="str">
        <f t="shared" si="6"/>
        <v/>
      </c>
      <c r="M28" s="26">
        <v>0</v>
      </c>
      <c r="N28" s="26" t="str">
        <f t="shared" si="1"/>
        <v/>
      </c>
      <c r="O28" s="27" t="str">
        <f t="shared" si="7"/>
        <v/>
      </c>
      <c r="P28" s="22">
        <v>0</v>
      </c>
      <c r="Q28" s="22" t="str">
        <f t="shared" si="8"/>
        <v/>
      </c>
      <c r="R28" s="22">
        <v>0</v>
      </c>
      <c r="S28" s="22" t="str">
        <f t="shared" si="2"/>
        <v/>
      </c>
      <c r="T28" s="23" t="str">
        <f t="shared" si="9"/>
        <v/>
      </c>
      <c r="U28" s="26">
        <v>0</v>
      </c>
      <c r="V28" s="26" t="str">
        <f t="shared" si="10"/>
        <v/>
      </c>
      <c r="W28" s="26">
        <v>0</v>
      </c>
      <c r="X28" s="26" t="str">
        <f t="shared" si="3"/>
        <v/>
      </c>
      <c r="Y28" s="27" t="str">
        <f t="shared" si="11"/>
        <v/>
      </c>
    </row>
    <row r="29" spans="1:25" s="4" customFormat="1" ht="12.75" customHeight="1">
      <c r="A29" s="13" t="s">
        <v>22</v>
      </c>
      <c r="B29" s="10" t="s">
        <v>369</v>
      </c>
      <c r="C29" s="8">
        <v>1869</v>
      </c>
      <c r="D29" s="8">
        <v>1699</v>
      </c>
      <c r="E29" s="3">
        <v>1338</v>
      </c>
      <c r="F29" s="22">
        <v>0</v>
      </c>
      <c r="G29" s="22" t="str">
        <f t="shared" si="4"/>
        <v/>
      </c>
      <c r="H29" s="22">
        <v>0</v>
      </c>
      <c r="I29" s="22" t="str">
        <f t="shared" si="0"/>
        <v/>
      </c>
      <c r="J29" s="23" t="str">
        <f t="shared" si="5"/>
        <v/>
      </c>
      <c r="K29" s="26">
        <v>0</v>
      </c>
      <c r="L29" s="26" t="str">
        <f t="shared" si="6"/>
        <v/>
      </c>
      <c r="M29" s="26">
        <v>0</v>
      </c>
      <c r="N29" s="26" t="str">
        <f t="shared" si="1"/>
        <v/>
      </c>
      <c r="O29" s="27" t="str">
        <f t="shared" si="7"/>
        <v/>
      </c>
      <c r="P29" s="22">
        <v>0</v>
      </c>
      <c r="Q29" s="22" t="str">
        <f t="shared" si="8"/>
        <v/>
      </c>
      <c r="R29" s="22">
        <v>0</v>
      </c>
      <c r="S29" s="22" t="str">
        <f t="shared" si="2"/>
        <v/>
      </c>
      <c r="T29" s="23" t="str">
        <f t="shared" si="9"/>
        <v/>
      </c>
      <c r="U29" s="26">
        <v>0</v>
      </c>
      <c r="V29" s="26" t="str">
        <f t="shared" si="10"/>
        <v/>
      </c>
      <c r="W29" s="26">
        <v>0</v>
      </c>
      <c r="X29" s="26" t="str">
        <f t="shared" si="3"/>
        <v/>
      </c>
      <c r="Y29" s="27" t="str">
        <f t="shared" si="11"/>
        <v/>
      </c>
    </row>
    <row r="30" spans="1:25" s="4" customFormat="1" ht="12.75" customHeight="1">
      <c r="A30" s="13" t="s">
        <v>23</v>
      </c>
      <c r="B30" s="10" t="s">
        <v>369</v>
      </c>
      <c r="C30" s="8">
        <v>1979</v>
      </c>
      <c r="D30" s="8">
        <v>1799</v>
      </c>
      <c r="E30" s="3">
        <v>1416</v>
      </c>
      <c r="F30" s="22">
        <v>0</v>
      </c>
      <c r="G30" s="22" t="str">
        <f t="shared" si="4"/>
        <v/>
      </c>
      <c r="H30" s="22">
        <v>0</v>
      </c>
      <c r="I30" s="22" t="str">
        <f t="shared" si="0"/>
        <v/>
      </c>
      <c r="J30" s="23" t="str">
        <f t="shared" si="5"/>
        <v/>
      </c>
      <c r="K30" s="26">
        <v>0</v>
      </c>
      <c r="L30" s="26" t="str">
        <f t="shared" si="6"/>
        <v/>
      </c>
      <c r="M30" s="26">
        <v>0</v>
      </c>
      <c r="N30" s="26" t="str">
        <f t="shared" si="1"/>
        <v/>
      </c>
      <c r="O30" s="27" t="str">
        <f t="shared" si="7"/>
        <v/>
      </c>
      <c r="P30" s="22">
        <v>0</v>
      </c>
      <c r="Q30" s="22" t="str">
        <f t="shared" si="8"/>
        <v/>
      </c>
      <c r="R30" s="22">
        <v>0</v>
      </c>
      <c r="S30" s="22" t="str">
        <f t="shared" si="2"/>
        <v/>
      </c>
      <c r="T30" s="23" t="str">
        <f t="shared" si="9"/>
        <v/>
      </c>
      <c r="U30" s="26">
        <v>0</v>
      </c>
      <c r="V30" s="26" t="str">
        <f t="shared" si="10"/>
        <v/>
      </c>
      <c r="W30" s="26">
        <v>0</v>
      </c>
      <c r="X30" s="26" t="str">
        <f t="shared" si="3"/>
        <v/>
      </c>
      <c r="Y30" s="27" t="str">
        <f t="shared" si="11"/>
        <v/>
      </c>
    </row>
    <row r="31" spans="1:25" s="4" customFormat="1" ht="12.75" customHeight="1">
      <c r="A31" s="13" t="s">
        <v>21</v>
      </c>
      <c r="B31" s="10" t="s">
        <v>369</v>
      </c>
      <c r="C31" s="8">
        <v>1869</v>
      </c>
      <c r="D31" s="8">
        <v>1699</v>
      </c>
      <c r="E31" s="3">
        <v>1338</v>
      </c>
      <c r="F31" s="22">
        <v>0</v>
      </c>
      <c r="G31" s="22" t="str">
        <f t="shared" si="4"/>
        <v/>
      </c>
      <c r="H31" s="22">
        <v>0</v>
      </c>
      <c r="I31" s="22" t="str">
        <f t="shared" si="0"/>
        <v/>
      </c>
      <c r="J31" s="23" t="str">
        <f t="shared" si="5"/>
        <v/>
      </c>
      <c r="K31" s="26">
        <v>0</v>
      </c>
      <c r="L31" s="26" t="str">
        <f t="shared" si="6"/>
        <v/>
      </c>
      <c r="M31" s="26">
        <v>0</v>
      </c>
      <c r="N31" s="26" t="str">
        <f t="shared" si="1"/>
        <v/>
      </c>
      <c r="O31" s="27" t="str">
        <f t="shared" si="7"/>
        <v/>
      </c>
      <c r="P31" s="22">
        <v>0</v>
      </c>
      <c r="Q31" s="22" t="str">
        <f t="shared" si="8"/>
        <v/>
      </c>
      <c r="R31" s="22">
        <v>0</v>
      </c>
      <c r="S31" s="22" t="str">
        <f t="shared" si="2"/>
        <v/>
      </c>
      <c r="T31" s="23" t="str">
        <f t="shared" si="9"/>
        <v/>
      </c>
      <c r="U31" s="26">
        <v>0</v>
      </c>
      <c r="V31" s="26" t="str">
        <f t="shared" si="10"/>
        <v/>
      </c>
      <c r="W31" s="26">
        <v>0</v>
      </c>
      <c r="X31" s="26" t="str">
        <f t="shared" si="3"/>
        <v/>
      </c>
      <c r="Y31" s="27" t="str">
        <f t="shared" si="11"/>
        <v/>
      </c>
    </row>
    <row r="32" spans="1:25" s="4" customFormat="1" ht="12.75" customHeight="1">
      <c r="A32" s="13" t="s">
        <v>29</v>
      </c>
      <c r="B32" s="10" t="s">
        <v>372</v>
      </c>
      <c r="C32" s="8">
        <v>1979</v>
      </c>
      <c r="D32" s="8">
        <v>1799</v>
      </c>
      <c r="E32" s="3">
        <v>1376</v>
      </c>
      <c r="F32" s="22">
        <v>0</v>
      </c>
      <c r="G32" s="22" t="str">
        <f t="shared" si="4"/>
        <v/>
      </c>
      <c r="H32" s="22">
        <v>0</v>
      </c>
      <c r="I32" s="22" t="str">
        <f t="shared" si="0"/>
        <v/>
      </c>
      <c r="J32" s="23" t="str">
        <f t="shared" si="5"/>
        <v/>
      </c>
      <c r="K32" s="26">
        <v>0</v>
      </c>
      <c r="L32" s="26" t="str">
        <f t="shared" si="6"/>
        <v/>
      </c>
      <c r="M32" s="26">
        <v>0</v>
      </c>
      <c r="N32" s="26" t="str">
        <f t="shared" si="1"/>
        <v/>
      </c>
      <c r="O32" s="27" t="str">
        <f t="shared" si="7"/>
        <v/>
      </c>
      <c r="P32" s="22">
        <v>0</v>
      </c>
      <c r="Q32" s="22" t="str">
        <f t="shared" si="8"/>
        <v/>
      </c>
      <c r="R32" s="22">
        <v>0</v>
      </c>
      <c r="S32" s="22" t="str">
        <f t="shared" si="2"/>
        <v/>
      </c>
      <c r="T32" s="23" t="str">
        <f t="shared" si="9"/>
        <v/>
      </c>
      <c r="U32" s="26">
        <v>0</v>
      </c>
      <c r="V32" s="26" t="str">
        <f t="shared" si="10"/>
        <v/>
      </c>
      <c r="W32" s="26">
        <v>0</v>
      </c>
      <c r="X32" s="26" t="str">
        <f t="shared" si="3"/>
        <v/>
      </c>
      <c r="Y32" s="27" t="str">
        <f t="shared" si="11"/>
        <v/>
      </c>
    </row>
    <row r="33" spans="1:25" s="4" customFormat="1" ht="12.75" customHeight="1">
      <c r="A33" s="13" t="s">
        <v>30</v>
      </c>
      <c r="B33" s="10" t="s">
        <v>372</v>
      </c>
      <c r="C33" s="8">
        <v>2089</v>
      </c>
      <c r="D33" s="8">
        <v>1899</v>
      </c>
      <c r="E33" s="3">
        <v>1453</v>
      </c>
      <c r="F33" s="22">
        <v>0</v>
      </c>
      <c r="G33" s="22" t="str">
        <f t="shared" si="4"/>
        <v/>
      </c>
      <c r="H33" s="22">
        <v>0</v>
      </c>
      <c r="I33" s="22" t="str">
        <f t="shared" si="0"/>
        <v/>
      </c>
      <c r="J33" s="23" t="str">
        <f t="shared" si="5"/>
        <v/>
      </c>
      <c r="K33" s="26">
        <v>0</v>
      </c>
      <c r="L33" s="26" t="str">
        <f t="shared" si="6"/>
        <v/>
      </c>
      <c r="M33" s="26">
        <v>0</v>
      </c>
      <c r="N33" s="26" t="str">
        <f t="shared" si="1"/>
        <v/>
      </c>
      <c r="O33" s="27" t="str">
        <f t="shared" si="7"/>
        <v/>
      </c>
      <c r="P33" s="22">
        <v>0</v>
      </c>
      <c r="Q33" s="22" t="str">
        <f t="shared" si="8"/>
        <v/>
      </c>
      <c r="R33" s="22">
        <v>0</v>
      </c>
      <c r="S33" s="22" t="str">
        <f t="shared" si="2"/>
        <v/>
      </c>
      <c r="T33" s="23" t="str">
        <f t="shared" si="9"/>
        <v/>
      </c>
      <c r="U33" s="26">
        <v>0</v>
      </c>
      <c r="V33" s="26" t="str">
        <f t="shared" si="10"/>
        <v/>
      </c>
      <c r="W33" s="26">
        <v>0</v>
      </c>
      <c r="X33" s="26" t="str">
        <f t="shared" si="3"/>
        <v/>
      </c>
      <c r="Y33" s="27" t="str">
        <f t="shared" si="11"/>
        <v/>
      </c>
    </row>
    <row r="34" spans="1:25" s="4" customFormat="1" ht="12.75" customHeight="1">
      <c r="A34" s="13" t="s">
        <v>28</v>
      </c>
      <c r="B34" s="10" t="s">
        <v>372</v>
      </c>
      <c r="C34" s="8">
        <v>1979</v>
      </c>
      <c r="D34" s="8">
        <v>1799</v>
      </c>
      <c r="E34" s="3">
        <v>1376</v>
      </c>
      <c r="F34" s="22">
        <v>0</v>
      </c>
      <c r="G34" s="22" t="str">
        <f t="shared" si="4"/>
        <v/>
      </c>
      <c r="H34" s="22">
        <v>0</v>
      </c>
      <c r="I34" s="22" t="str">
        <f t="shared" si="0"/>
        <v/>
      </c>
      <c r="J34" s="23" t="str">
        <f t="shared" si="5"/>
        <v/>
      </c>
      <c r="K34" s="26">
        <v>0</v>
      </c>
      <c r="L34" s="26" t="str">
        <f t="shared" si="6"/>
        <v/>
      </c>
      <c r="M34" s="26">
        <v>0</v>
      </c>
      <c r="N34" s="26" t="str">
        <f t="shared" si="1"/>
        <v/>
      </c>
      <c r="O34" s="27" t="str">
        <f t="shared" si="7"/>
        <v/>
      </c>
      <c r="P34" s="22">
        <v>0</v>
      </c>
      <c r="Q34" s="22" t="str">
        <f t="shared" si="8"/>
        <v/>
      </c>
      <c r="R34" s="22">
        <v>0</v>
      </c>
      <c r="S34" s="22" t="str">
        <f t="shared" si="2"/>
        <v/>
      </c>
      <c r="T34" s="23" t="str">
        <f t="shared" si="9"/>
        <v/>
      </c>
      <c r="U34" s="26">
        <v>0</v>
      </c>
      <c r="V34" s="26" t="str">
        <f t="shared" si="10"/>
        <v/>
      </c>
      <c r="W34" s="26">
        <v>0</v>
      </c>
      <c r="X34" s="26" t="str">
        <f t="shared" si="3"/>
        <v/>
      </c>
      <c r="Y34" s="27" t="str">
        <f t="shared" si="11"/>
        <v/>
      </c>
    </row>
    <row r="35" spans="1:25" s="4" customFormat="1" ht="12.75" customHeight="1">
      <c r="A35" s="13" t="s">
        <v>26</v>
      </c>
      <c r="B35" s="10" t="s">
        <v>371</v>
      </c>
      <c r="C35" s="8">
        <v>2199</v>
      </c>
      <c r="D35" s="8">
        <v>1999</v>
      </c>
      <c r="E35" s="3">
        <v>1532</v>
      </c>
      <c r="F35" s="22">
        <v>0</v>
      </c>
      <c r="G35" s="22" t="str">
        <f t="shared" si="4"/>
        <v/>
      </c>
      <c r="H35" s="22">
        <v>0</v>
      </c>
      <c r="I35" s="22" t="str">
        <f t="shared" si="0"/>
        <v/>
      </c>
      <c r="J35" s="23" t="str">
        <f t="shared" si="5"/>
        <v/>
      </c>
      <c r="K35" s="26">
        <v>0</v>
      </c>
      <c r="L35" s="26" t="str">
        <f t="shared" si="6"/>
        <v/>
      </c>
      <c r="M35" s="26">
        <v>0</v>
      </c>
      <c r="N35" s="26" t="str">
        <f t="shared" si="1"/>
        <v/>
      </c>
      <c r="O35" s="27" t="str">
        <f t="shared" si="7"/>
        <v/>
      </c>
      <c r="P35" s="22">
        <v>0</v>
      </c>
      <c r="Q35" s="22" t="str">
        <f t="shared" si="8"/>
        <v/>
      </c>
      <c r="R35" s="22">
        <v>0</v>
      </c>
      <c r="S35" s="22" t="str">
        <f t="shared" si="2"/>
        <v/>
      </c>
      <c r="T35" s="23" t="str">
        <f t="shared" si="9"/>
        <v/>
      </c>
      <c r="U35" s="26">
        <v>0</v>
      </c>
      <c r="V35" s="26" t="str">
        <f t="shared" si="10"/>
        <v/>
      </c>
      <c r="W35" s="26">
        <v>0</v>
      </c>
      <c r="X35" s="26" t="str">
        <f t="shared" si="3"/>
        <v/>
      </c>
      <c r="Y35" s="27" t="str">
        <f t="shared" si="11"/>
        <v/>
      </c>
    </row>
    <row r="36" spans="1:25" s="4" customFormat="1" ht="12.75" customHeight="1">
      <c r="A36" s="13" t="s">
        <v>27</v>
      </c>
      <c r="B36" s="10" t="s">
        <v>371</v>
      </c>
      <c r="C36" s="8">
        <v>2309</v>
      </c>
      <c r="D36" s="8">
        <v>2099</v>
      </c>
      <c r="E36" s="3">
        <v>1652</v>
      </c>
      <c r="F36" s="22">
        <v>0</v>
      </c>
      <c r="G36" s="22" t="str">
        <f t="shared" si="4"/>
        <v/>
      </c>
      <c r="H36" s="22">
        <v>0</v>
      </c>
      <c r="I36" s="22" t="str">
        <f t="shared" si="0"/>
        <v/>
      </c>
      <c r="J36" s="23" t="str">
        <f t="shared" si="5"/>
        <v/>
      </c>
      <c r="K36" s="26">
        <v>0</v>
      </c>
      <c r="L36" s="26" t="str">
        <f t="shared" si="6"/>
        <v/>
      </c>
      <c r="M36" s="26">
        <v>0</v>
      </c>
      <c r="N36" s="26" t="str">
        <f t="shared" si="1"/>
        <v/>
      </c>
      <c r="O36" s="27" t="str">
        <f t="shared" si="7"/>
        <v/>
      </c>
      <c r="P36" s="22">
        <v>0</v>
      </c>
      <c r="Q36" s="22" t="str">
        <f t="shared" si="8"/>
        <v/>
      </c>
      <c r="R36" s="22">
        <v>0</v>
      </c>
      <c r="S36" s="22" t="str">
        <f t="shared" si="2"/>
        <v/>
      </c>
      <c r="T36" s="23" t="str">
        <f t="shared" si="9"/>
        <v/>
      </c>
      <c r="U36" s="26">
        <v>0</v>
      </c>
      <c r="V36" s="26" t="str">
        <f t="shared" si="10"/>
        <v/>
      </c>
      <c r="W36" s="26">
        <v>0</v>
      </c>
      <c r="X36" s="26" t="str">
        <f t="shared" si="3"/>
        <v/>
      </c>
      <c r="Y36" s="27" t="str">
        <f t="shared" si="11"/>
        <v/>
      </c>
    </row>
    <row r="37" spans="1:25" s="4" customFormat="1" ht="12.75" customHeight="1">
      <c r="A37" s="13" t="s">
        <v>25</v>
      </c>
      <c r="B37" s="10" t="s">
        <v>371</v>
      </c>
      <c r="C37" s="8">
        <v>2199</v>
      </c>
      <c r="D37" s="8">
        <v>1999</v>
      </c>
      <c r="E37" s="3">
        <v>1532</v>
      </c>
      <c r="F37" s="22">
        <v>0</v>
      </c>
      <c r="G37" s="22" t="str">
        <f t="shared" si="4"/>
        <v/>
      </c>
      <c r="H37" s="22">
        <v>0</v>
      </c>
      <c r="I37" s="22" t="str">
        <f t="shared" si="0"/>
        <v/>
      </c>
      <c r="J37" s="23" t="str">
        <f t="shared" si="5"/>
        <v/>
      </c>
      <c r="K37" s="26">
        <v>0</v>
      </c>
      <c r="L37" s="26" t="str">
        <f t="shared" si="6"/>
        <v/>
      </c>
      <c r="M37" s="26">
        <v>0</v>
      </c>
      <c r="N37" s="26" t="str">
        <f t="shared" si="1"/>
        <v/>
      </c>
      <c r="O37" s="27" t="str">
        <f t="shared" si="7"/>
        <v/>
      </c>
      <c r="P37" s="22">
        <v>0</v>
      </c>
      <c r="Q37" s="22" t="str">
        <f t="shared" si="8"/>
        <v/>
      </c>
      <c r="R37" s="22">
        <v>0</v>
      </c>
      <c r="S37" s="22" t="str">
        <f t="shared" si="2"/>
        <v/>
      </c>
      <c r="T37" s="23" t="str">
        <f t="shared" si="9"/>
        <v/>
      </c>
      <c r="U37" s="26">
        <v>0</v>
      </c>
      <c r="V37" s="26" t="str">
        <f t="shared" si="10"/>
        <v/>
      </c>
      <c r="W37" s="26">
        <v>0</v>
      </c>
      <c r="X37" s="26" t="str">
        <f t="shared" si="3"/>
        <v/>
      </c>
      <c r="Y37" s="27" t="str">
        <f t="shared" si="11"/>
        <v/>
      </c>
    </row>
    <row r="38" spans="1:25" s="4" customFormat="1" ht="12.75" customHeight="1">
      <c r="A38" s="13" t="s">
        <v>24</v>
      </c>
      <c r="B38" s="10" t="s">
        <v>370</v>
      </c>
      <c r="C38" s="8">
        <v>2089</v>
      </c>
      <c r="D38" s="8">
        <v>1899</v>
      </c>
      <c r="E38" s="3">
        <v>1495</v>
      </c>
      <c r="F38" s="22">
        <v>1554</v>
      </c>
      <c r="G38" s="22">
        <f t="shared" si="4"/>
        <v>1398.6000000000001</v>
      </c>
      <c r="H38" s="22">
        <v>270</v>
      </c>
      <c r="I38" s="22">
        <f t="shared" si="0"/>
        <v>1225</v>
      </c>
      <c r="J38" s="23">
        <f t="shared" si="5"/>
        <v>0.21171171171171171</v>
      </c>
      <c r="K38" s="26">
        <v>0</v>
      </c>
      <c r="L38" s="26" t="str">
        <f t="shared" si="6"/>
        <v/>
      </c>
      <c r="M38" s="26">
        <v>0</v>
      </c>
      <c r="N38" s="26" t="str">
        <f t="shared" si="1"/>
        <v/>
      </c>
      <c r="O38" s="27" t="str">
        <f t="shared" si="7"/>
        <v/>
      </c>
      <c r="P38" s="22">
        <v>1554</v>
      </c>
      <c r="Q38" s="22">
        <f t="shared" si="8"/>
        <v>1398.6000000000001</v>
      </c>
      <c r="R38" s="22">
        <v>270</v>
      </c>
      <c r="S38" s="22">
        <f t="shared" si="2"/>
        <v>1225</v>
      </c>
      <c r="T38" s="23">
        <f t="shared" si="9"/>
        <v>0.21171171171171171</v>
      </c>
      <c r="U38" s="26">
        <v>1554</v>
      </c>
      <c r="V38" s="26">
        <f t="shared" si="10"/>
        <v>1398.6000000000001</v>
      </c>
      <c r="W38" s="26">
        <v>270</v>
      </c>
      <c r="X38" s="26">
        <f t="shared" si="3"/>
        <v>1225</v>
      </c>
      <c r="Y38" s="27">
        <f t="shared" si="11"/>
        <v>0.21171171171171171</v>
      </c>
    </row>
    <row r="39" spans="1:25" s="4" customFormat="1" ht="12.75" customHeight="1">
      <c r="A39" s="13" t="s">
        <v>31</v>
      </c>
      <c r="B39" s="10" t="s">
        <v>347</v>
      </c>
      <c r="C39" s="8">
        <v>2969</v>
      </c>
      <c r="D39" s="8">
        <v>2699</v>
      </c>
      <c r="E39" s="3">
        <v>1977</v>
      </c>
      <c r="F39" s="22">
        <v>0</v>
      </c>
      <c r="G39" s="22" t="str">
        <f t="shared" si="4"/>
        <v/>
      </c>
      <c r="H39" s="22">
        <v>0</v>
      </c>
      <c r="I39" s="22" t="str">
        <f t="shared" si="0"/>
        <v/>
      </c>
      <c r="J39" s="23" t="str">
        <f t="shared" si="5"/>
        <v/>
      </c>
      <c r="K39" s="26">
        <v>0</v>
      </c>
      <c r="L39" s="26" t="str">
        <f t="shared" si="6"/>
        <v/>
      </c>
      <c r="M39" s="26">
        <v>0</v>
      </c>
      <c r="N39" s="26" t="str">
        <f t="shared" si="1"/>
        <v/>
      </c>
      <c r="O39" s="27" t="str">
        <f t="shared" si="7"/>
        <v/>
      </c>
      <c r="P39" s="22">
        <v>0</v>
      </c>
      <c r="Q39" s="22" t="str">
        <f t="shared" si="8"/>
        <v/>
      </c>
      <c r="R39" s="22">
        <v>0</v>
      </c>
      <c r="S39" s="22" t="str">
        <f t="shared" si="2"/>
        <v/>
      </c>
      <c r="T39" s="23" t="str">
        <f t="shared" si="9"/>
        <v/>
      </c>
      <c r="U39" s="26">
        <v>0</v>
      </c>
      <c r="V39" s="26" t="str">
        <f t="shared" si="10"/>
        <v/>
      </c>
      <c r="W39" s="26">
        <v>0</v>
      </c>
      <c r="X39" s="26" t="str">
        <f t="shared" si="3"/>
        <v/>
      </c>
      <c r="Y39" s="27" t="str">
        <f t="shared" si="11"/>
        <v/>
      </c>
    </row>
    <row r="40" spans="1:25" s="4" customFormat="1" ht="12.75" customHeight="1">
      <c r="A40" s="13" t="s">
        <v>53</v>
      </c>
      <c r="B40" s="10" t="s">
        <v>377</v>
      </c>
      <c r="C40" s="8">
        <v>2859</v>
      </c>
      <c r="D40" s="8">
        <v>2599</v>
      </c>
      <c r="E40" s="3">
        <v>1930</v>
      </c>
      <c r="F40" s="22">
        <v>2221</v>
      </c>
      <c r="G40" s="22">
        <f t="shared" si="4"/>
        <v>1998.9</v>
      </c>
      <c r="H40" s="22">
        <v>274</v>
      </c>
      <c r="I40" s="22">
        <f t="shared" si="0"/>
        <v>1656</v>
      </c>
      <c r="J40" s="23">
        <f t="shared" si="5"/>
        <v>0.25438991445294912</v>
      </c>
      <c r="K40" s="26">
        <v>0</v>
      </c>
      <c r="L40" s="26" t="str">
        <f t="shared" si="6"/>
        <v/>
      </c>
      <c r="M40" s="26">
        <v>0</v>
      </c>
      <c r="N40" s="26" t="str">
        <f t="shared" si="1"/>
        <v/>
      </c>
      <c r="O40" s="27" t="str">
        <f>IFERROR(IF(K40&gt;1,(K40-N40)/K40,""),"")</f>
        <v/>
      </c>
      <c r="P40" s="22">
        <v>0</v>
      </c>
      <c r="Q40" s="22" t="str">
        <f t="shared" si="8"/>
        <v/>
      </c>
      <c r="R40" s="22">
        <v>0</v>
      </c>
      <c r="S40" s="22" t="str">
        <f t="shared" si="2"/>
        <v/>
      </c>
      <c r="T40" s="23" t="str">
        <f t="shared" si="9"/>
        <v/>
      </c>
      <c r="U40" s="26">
        <v>1999</v>
      </c>
      <c r="V40" s="26">
        <f t="shared" si="10"/>
        <v>1799.1000000000001</v>
      </c>
      <c r="W40" s="26">
        <v>442</v>
      </c>
      <c r="X40" s="26">
        <f t="shared" si="3"/>
        <v>1488</v>
      </c>
      <c r="Y40" s="27">
        <f>IFERROR(IF(U40&gt;1,(U40-X40)/U40,""),"")</f>
        <v>0.25562781390695349</v>
      </c>
    </row>
    <row r="41" spans="1:25" s="4" customFormat="1" ht="12.75" customHeight="1">
      <c r="A41" s="13" t="s">
        <v>40</v>
      </c>
      <c r="B41" s="10" t="s">
        <v>376</v>
      </c>
      <c r="C41" s="8">
        <v>2694</v>
      </c>
      <c r="D41" s="8">
        <v>2449</v>
      </c>
      <c r="E41" s="3">
        <v>1928</v>
      </c>
      <c r="F41" s="22">
        <v>2054</v>
      </c>
      <c r="G41" s="22">
        <f t="shared" si="4"/>
        <v>1848.6000000000001</v>
      </c>
      <c r="H41" s="22">
        <v>308</v>
      </c>
      <c r="I41" s="22">
        <f t="shared" si="0"/>
        <v>1620</v>
      </c>
      <c r="J41" s="23">
        <f t="shared" si="5"/>
        <v>0.21129503407984421</v>
      </c>
      <c r="K41" s="26">
        <v>2054</v>
      </c>
      <c r="L41" s="26">
        <f t="shared" si="6"/>
        <v>1848.6000000000001</v>
      </c>
      <c r="M41" s="26">
        <v>308</v>
      </c>
      <c r="N41" s="26">
        <f t="shared" si="1"/>
        <v>1620</v>
      </c>
      <c r="O41" s="27">
        <f t="shared" si="7"/>
        <v>0.21129503407984421</v>
      </c>
      <c r="P41" s="22">
        <v>2054</v>
      </c>
      <c r="Q41" s="22">
        <f t="shared" si="8"/>
        <v>1848.6000000000001</v>
      </c>
      <c r="R41" s="22">
        <v>308</v>
      </c>
      <c r="S41" s="22">
        <f t="shared" si="2"/>
        <v>1620</v>
      </c>
      <c r="T41" s="23">
        <f t="shared" si="9"/>
        <v>0.21129503407984421</v>
      </c>
      <c r="U41" s="26">
        <v>2054</v>
      </c>
      <c r="V41" s="26">
        <f t="shared" si="10"/>
        <v>1848.6000000000001</v>
      </c>
      <c r="W41" s="26">
        <v>308</v>
      </c>
      <c r="X41" s="26">
        <f t="shared" si="3"/>
        <v>1620</v>
      </c>
      <c r="Y41" s="27">
        <f t="shared" ref="Y41:Y104" si="12">IFERROR(IF(U41&gt;1,(U41-X41)/U41,""),"")</f>
        <v>0.21129503407984421</v>
      </c>
    </row>
    <row r="42" spans="1:25" s="4" customFormat="1" ht="12.75" customHeight="1">
      <c r="A42" s="13" t="s">
        <v>37</v>
      </c>
      <c r="B42" s="10" t="s">
        <v>375</v>
      </c>
      <c r="C42" s="8">
        <v>2474</v>
      </c>
      <c r="D42" s="8">
        <v>2249</v>
      </c>
      <c r="E42" s="3">
        <v>1770</v>
      </c>
      <c r="F42" s="22">
        <v>1943</v>
      </c>
      <c r="G42" s="22">
        <f t="shared" si="4"/>
        <v>1748.7</v>
      </c>
      <c r="H42" s="22">
        <v>238</v>
      </c>
      <c r="I42" s="22">
        <f t="shared" si="0"/>
        <v>1532</v>
      </c>
      <c r="J42" s="23">
        <f t="shared" si="5"/>
        <v>0.21152856407617088</v>
      </c>
      <c r="K42" s="26">
        <v>1943</v>
      </c>
      <c r="L42" s="26">
        <f t="shared" si="6"/>
        <v>1748.7</v>
      </c>
      <c r="M42" s="26">
        <v>238</v>
      </c>
      <c r="N42" s="26">
        <f t="shared" si="1"/>
        <v>1532</v>
      </c>
      <c r="O42" s="27">
        <f t="shared" si="7"/>
        <v>0.21152856407617088</v>
      </c>
      <c r="P42" s="22">
        <v>1943</v>
      </c>
      <c r="Q42" s="22">
        <f t="shared" si="8"/>
        <v>1748.7</v>
      </c>
      <c r="R42" s="22">
        <v>238</v>
      </c>
      <c r="S42" s="22">
        <f t="shared" si="2"/>
        <v>1532</v>
      </c>
      <c r="T42" s="23">
        <f t="shared" si="9"/>
        <v>0.21152856407617088</v>
      </c>
      <c r="U42" s="26">
        <v>1943</v>
      </c>
      <c r="V42" s="26">
        <f t="shared" si="10"/>
        <v>1748.7</v>
      </c>
      <c r="W42" s="26">
        <v>238</v>
      </c>
      <c r="X42" s="26">
        <f t="shared" si="3"/>
        <v>1532</v>
      </c>
      <c r="Y42" s="27">
        <f t="shared" si="12"/>
        <v>0.21152856407617088</v>
      </c>
    </row>
    <row r="43" spans="1:25" s="4" customFormat="1" ht="12.75" customHeight="1">
      <c r="A43" s="13" t="s">
        <v>35</v>
      </c>
      <c r="B43" s="10" t="s">
        <v>374</v>
      </c>
      <c r="C43" s="8">
        <v>2309</v>
      </c>
      <c r="D43" s="8">
        <v>2099</v>
      </c>
      <c r="E43" s="3">
        <v>1652</v>
      </c>
      <c r="F43" s="22">
        <v>1888</v>
      </c>
      <c r="G43" s="22">
        <f t="shared" si="4"/>
        <v>1699.2</v>
      </c>
      <c r="H43" s="22">
        <v>164</v>
      </c>
      <c r="I43" s="22">
        <f t="shared" si="0"/>
        <v>1488</v>
      </c>
      <c r="J43" s="23">
        <f t="shared" si="5"/>
        <v>0.21186440677966101</v>
      </c>
      <c r="K43" s="26">
        <v>0</v>
      </c>
      <c r="L43" s="26" t="str">
        <f t="shared" si="6"/>
        <v/>
      </c>
      <c r="M43" s="26">
        <v>0</v>
      </c>
      <c r="N43" s="26" t="str">
        <f t="shared" si="1"/>
        <v/>
      </c>
      <c r="O43" s="27" t="str">
        <f t="shared" si="7"/>
        <v/>
      </c>
      <c r="P43" s="22">
        <v>0</v>
      </c>
      <c r="Q43" s="22" t="str">
        <f t="shared" si="8"/>
        <v/>
      </c>
      <c r="R43" s="22">
        <v>0</v>
      </c>
      <c r="S43" s="22" t="str">
        <f t="shared" si="2"/>
        <v/>
      </c>
      <c r="T43" s="23" t="str">
        <f t="shared" si="9"/>
        <v/>
      </c>
      <c r="U43" s="26">
        <v>0</v>
      </c>
      <c r="V43" s="26" t="str">
        <f t="shared" si="10"/>
        <v/>
      </c>
      <c r="W43" s="26">
        <v>0</v>
      </c>
      <c r="X43" s="26" t="str">
        <f t="shared" si="3"/>
        <v/>
      </c>
      <c r="Y43" s="27" t="str">
        <f t="shared" si="12"/>
        <v/>
      </c>
    </row>
    <row r="44" spans="1:25" s="4" customFormat="1" ht="12.75" customHeight="1">
      <c r="A44" s="13" t="s">
        <v>36</v>
      </c>
      <c r="B44" s="10" t="s">
        <v>374</v>
      </c>
      <c r="C44" s="8">
        <v>2419</v>
      </c>
      <c r="D44" s="8">
        <v>2199</v>
      </c>
      <c r="E44" s="3">
        <v>1731</v>
      </c>
      <c r="F44" s="22">
        <v>1888</v>
      </c>
      <c r="G44" s="22">
        <f t="shared" si="4"/>
        <v>1699.2</v>
      </c>
      <c r="H44" s="22">
        <v>242</v>
      </c>
      <c r="I44" s="22">
        <f t="shared" si="0"/>
        <v>1489</v>
      </c>
      <c r="J44" s="23">
        <f t="shared" si="5"/>
        <v>0.21133474576271186</v>
      </c>
      <c r="K44" s="26">
        <v>0</v>
      </c>
      <c r="L44" s="26" t="str">
        <f t="shared" si="6"/>
        <v/>
      </c>
      <c r="M44" s="26">
        <v>0</v>
      </c>
      <c r="N44" s="26" t="str">
        <f t="shared" si="1"/>
        <v/>
      </c>
      <c r="O44" s="27" t="str">
        <f t="shared" si="7"/>
        <v/>
      </c>
      <c r="P44" s="22">
        <v>1888</v>
      </c>
      <c r="Q44" s="22">
        <f t="shared" si="8"/>
        <v>1699.2</v>
      </c>
      <c r="R44" s="22">
        <v>242</v>
      </c>
      <c r="S44" s="22">
        <f t="shared" si="2"/>
        <v>1489</v>
      </c>
      <c r="T44" s="23">
        <f t="shared" si="9"/>
        <v>0.21133474576271186</v>
      </c>
      <c r="U44" s="26">
        <v>1888</v>
      </c>
      <c r="V44" s="26">
        <f t="shared" si="10"/>
        <v>1699.2</v>
      </c>
      <c r="W44" s="26">
        <v>242</v>
      </c>
      <c r="X44" s="26">
        <f t="shared" si="3"/>
        <v>1489</v>
      </c>
      <c r="Y44" s="27">
        <f t="shared" si="12"/>
        <v>0.21133474576271186</v>
      </c>
    </row>
    <row r="45" spans="1:25" s="4" customFormat="1" ht="12.75" customHeight="1">
      <c r="A45" s="13" t="s">
        <v>34</v>
      </c>
      <c r="B45" s="10" t="s">
        <v>374</v>
      </c>
      <c r="C45" s="8">
        <v>2309</v>
      </c>
      <c r="D45" s="8">
        <v>2099</v>
      </c>
      <c r="E45" s="3">
        <v>1652</v>
      </c>
      <c r="F45" s="22">
        <v>1888</v>
      </c>
      <c r="G45" s="22">
        <f t="shared" si="4"/>
        <v>1699.2</v>
      </c>
      <c r="H45" s="22">
        <v>164</v>
      </c>
      <c r="I45" s="22">
        <f t="shared" si="0"/>
        <v>1488</v>
      </c>
      <c r="J45" s="23">
        <f t="shared" si="5"/>
        <v>0.21186440677966101</v>
      </c>
      <c r="K45" s="26">
        <v>0</v>
      </c>
      <c r="L45" s="26" t="str">
        <f t="shared" si="6"/>
        <v/>
      </c>
      <c r="M45" s="26">
        <v>0</v>
      </c>
      <c r="N45" s="26" t="str">
        <f t="shared" si="1"/>
        <v/>
      </c>
      <c r="O45" s="27" t="str">
        <f t="shared" si="7"/>
        <v/>
      </c>
      <c r="P45" s="22">
        <v>0</v>
      </c>
      <c r="Q45" s="22" t="str">
        <f t="shared" si="8"/>
        <v/>
      </c>
      <c r="R45" s="22">
        <v>0</v>
      </c>
      <c r="S45" s="22" t="str">
        <f t="shared" si="2"/>
        <v/>
      </c>
      <c r="T45" s="23" t="str">
        <f t="shared" si="9"/>
        <v/>
      </c>
      <c r="U45" s="26">
        <v>0</v>
      </c>
      <c r="V45" s="26" t="str">
        <f t="shared" si="10"/>
        <v/>
      </c>
      <c r="W45" s="26">
        <v>0</v>
      </c>
      <c r="X45" s="26" t="str">
        <f t="shared" si="3"/>
        <v/>
      </c>
      <c r="Y45" s="27" t="str">
        <f t="shared" si="12"/>
        <v/>
      </c>
    </row>
    <row r="46" spans="1:25" s="4" customFormat="1" ht="12.75" customHeight="1">
      <c r="A46" s="13" t="s">
        <v>44</v>
      </c>
      <c r="B46" s="10" t="s">
        <v>358</v>
      </c>
      <c r="C46" s="8">
        <v>3079</v>
      </c>
      <c r="D46" s="8">
        <v>2799</v>
      </c>
      <c r="E46" s="3">
        <v>2141</v>
      </c>
      <c r="F46" s="22">
        <v>2221</v>
      </c>
      <c r="G46" s="22">
        <f t="shared" si="4"/>
        <v>1998.9</v>
      </c>
      <c r="H46" s="22">
        <v>439</v>
      </c>
      <c r="I46" s="22">
        <f t="shared" si="0"/>
        <v>1702</v>
      </c>
      <c r="J46" s="23">
        <f t="shared" si="5"/>
        <v>0.23367852318775326</v>
      </c>
      <c r="K46" s="26">
        <v>0</v>
      </c>
      <c r="L46" s="26" t="str">
        <f t="shared" si="6"/>
        <v/>
      </c>
      <c r="M46" s="26">
        <v>0</v>
      </c>
      <c r="N46" s="26" t="str">
        <f t="shared" si="1"/>
        <v/>
      </c>
      <c r="O46" s="27" t="str">
        <f t="shared" si="7"/>
        <v/>
      </c>
      <c r="P46" s="22">
        <v>0</v>
      </c>
      <c r="Q46" s="22" t="str">
        <f t="shared" si="8"/>
        <v/>
      </c>
      <c r="R46" s="22">
        <v>0</v>
      </c>
      <c r="S46" s="22" t="str">
        <f t="shared" si="2"/>
        <v/>
      </c>
      <c r="T46" s="23" t="str">
        <f t="shared" si="9"/>
        <v/>
      </c>
      <c r="U46" s="26">
        <v>0</v>
      </c>
      <c r="V46" s="26" t="str">
        <f t="shared" si="10"/>
        <v/>
      </c>
      <c r="W46" s="26">
        <v>0</v>
      </c>
      <c r="X46" s="26" t="str">
        <f t="shared" si="3"/>
        <v/>
      </c>
      <c r="Y46" s="27" t="str">
        <f t="shared" si="12"/>
        <v/>
      </c>
    </row>
    <row r="47" spans="1:25" s="4" customFormat="1" ht="12.75" customHeight="1">
      <c r="A47" s="13" t="s">
        <v>42</v>
      </c>
      <c r="B47" s="10" t="s">
        <v>358</v>
      </c>
      <c r="C47" s="8">
        <v>2749</v>
      </c>
      <c r="D47" s="8">
        <v>2499</v>
      </c>
      <c r="E47" s="3">
        <v>1912</v>
      </c>
      <c r="F47" s="22">
        <v>0</v>
      </c>
      <c r="G47" s="22" t="str">
        <f t="shared" si="4"/>
        <v/>
      </c>
      <c r="H47" s="22">
        <v>0</v>
      </c>
      <c r="I47" s="22" t="str">
        <f t="shared" si="0"/>
        <v/>
      </c>
      <c r="J47" s="23" t="str">
        <f t="shared" si="5"/>
        <v/>
      </c>
      <c r="K47" s="26">
        <v>0</v>
      </c>
      <c r="L47" s="26" t="str">
        <f t="shared" si="6"/>
        <v/>
      </c>
      <c r="M47" s="26">
        <v>0</v>
      </c>
      <c r="N47" s="26" t="str">
        <f t="shared" si="1"/>
        <v/>
      </c>
      <c r="O47" s="27" t="str">
        <f t="shared" si="7"/>
        <v/>
      </c>
      <c r="P47" s="22">
        <v>0</v>
      </c>
      <c r="Q47" s="22" t="str">
        <f t="shared" si="8"/>
        <v/>
      </c>
      <c r="R47" s="22">
        <v>0</v>
      </c>
      <c r="S47" s="22" t="str">
        <f t="shared" si="2"/>
        <v/>
      </c>
      <c r="T47" s="23" t="str">
        <f t="shared" si="9"/>
        <v/>
      </c>
      <c r="U47" s="26">
        <v>0</v>
      </c>
      <c r="V47" s="26" t="str">
        <f t="shared" si="10"/>
        <v/>
      </c>
      <c r="W47" s="26">
        <v>0</v>
      </c>
      <c r="X47" s="26" t="str">
        <f t="shared" si="3"/>
        <v/>
      </c>
      <c r="Y47" s="27" t="str">
        <f t="shared" si="12"/>
        <v/>
      </c>
    </row>
    <row r="48" spans="1:25" s="4" customFormat="1" ht="12.75" customHeight="1">
      <c r="A48" s="13" t="s">
        <v>43</v>
      </c>
      <c r="B48" s="10" t="s">
        <v>358</v>
      </c>
      <c r="C48" s="8">
        <v>2859</v>
      </c>
      <c r="D48" s="8">
        <v>2599</v>
      </c>
      <c r="E48" s="7">
        <v>1988</v>
      </c>
      <c r="F48" s="22">
        <v>2110</v>
      </c>
      <c r="G48" s="22">
        <f t="shared" si="4"/>
        <v>1899</v>
      </c>
      <c r="H48" s="22">
        <v>368</v>
      </c>
      <c r="I48" s="22">
        <f t="shared" si="0"/>
        <v>1620</v>
      </c>
      <c r="J48" s="21">
        <f t="shared" si="5"/>
        <v>0.23222748815165878</v>
      </c>
      <c r="K48" s="26">
        <v>0</v>
      </c>
      <c r="L48" s="26" t="str">
        <f t="shared" si="6"/>
        <v/>
      </c>
      <c r="M48" s="26">
        <v>0</v>
      </c>
      <c r="N48" s="26" t="str">
        <f t="shared" si="1"/>
        <v/>
      </c>
      <c r="O48" s="31" t="str">
        <f t="shared" si="7"/>
        <v/>
      </c>
      <c r="P48" s="22">
        <v>2110</v>
      </c>
      <c r="Q48" s="22">
        <f t="shared" si="8"/>
        <v>1899</v>
      </c>
      <c r="R48" s="22">
        <v>367</v>
      </c>
      <c r="S48" s="22">
        <f t="shared" si="2"/>
        <v>1621</v>
      </c>
      <c r="T48" s="21">
        <f t="shared" si="9"/>
        <v>0.23175355450236967</v>
      </c>
      <c r="U48" s="26">
        <v>2110</v>
      </c>
      <c r="V48" s="26">
        <f t="shared" si="10"/>
        <v>1899</v>
      </c>
      <c r="W48" s="26">
        <v>371</v>
      </c>
      <c r="X48" s="26">
        <f t="shared" si="3"/>
        <v>1617</v>
      </c>
      <c r="Y48" s="31">
        <f t="shared" si="12"/>
        <v>0.23364928909952606</v>
      </c>
    </row>
    <row r="49" spans="1:25" s="4" customFormat="1" ht="12.75" customHeight="1">
      <c r="A49" s="13" t="s">
        <v>41</v>
      </c>
      <c r="B49" s="10" t="s">
        <v>358</v>
      </c>
      <c r="C49" s="8">
        <v>2749</v>
      </c>
      <c r="D49" s="8">
        <v>2499</v>
      </c>
      <c r="E49" s="3">
        <v>1912</v>
      </c>
      <c r="F49" s="22">
        <v>2110</v>
      </c>
      <c r="G49" s="22">
        <f t="shared" si="4"/>
        <v>1899</v>
      </c>
      <c r="H49" s="22">
        <v>293</v>
      </c>
      <c r="I49" s="22">
        <f t="shared" si="0"/>
        <v>1619</v>
      </c>
      <c r="J49" s="23">
        <f t="shared" si="5"/>
        <v>0.23270142180094786</v>
      </c>
      <c r="K49" s="26">
        <v>0</v>
      </c>
      <c r="L49" s="26" t="str">
        <f t="shared" si="6"/>
        <v/>
      </c>
      <c r="M49" s="26">
        <v>0</v>
      </c>
      <c r="N49" s="26" t="str">
        <f t="shared" si="1"/>
        <v/>
      </c>
      <c r="O49" s="27" t="str">
        <f t="shared" si="7"/>
        <v/>
      </c>
      <c r="P49" s="22">
        <v>0</v>
      </c>
      <c r="Q49" s="22" t="str">
        <f t="shared" si="8"/>
        <v/>
      </c>
      <c r="R49" s="22">
        <v>0</v>
      </c>
      <c r="S49" s="22" t="str">
        <f t="shared" si="2"/>
        <v/>
      </c>
      <c r="T49" s="23" t="str">
        <f t="shared" si="9"/>
        <v/>
      </c>
      <c r="U49" s="26">
        <v>0</v>
      </c>
      <c r="V49" s="26" t="str">
        <f t="shared" si="10"/>
        <v/>
      </c>
      <c r="W49" s="26">
        <v>0</v>
      </c>
      <c r="X49" s="26" t="str">
        <f t="shared" si="3"/>
        <v/>
      </c>
      <c r="Y49" s="27" t="str">
        <f t="shared" si="12"/>
        <v/>
      </c>
    </row>
    <row r="50" spans="1:25" s="4" customFormat="1" ht="12.75" customHeight="1">
      <c r="A50" s="13" t="s">
        <v>59</v>
      </c>
      <c r="B50" s="10" t="s">
        <v>378</v>
      </c>
      <c r="C50" s="8">
        <v>3959</v>
      </c>
      <c r="D50" s="8">
        <v>3599</v>
      </c>
      <c r="E50" s="3">
        <v>2673</v>
      </c>
      <c r="F50" s="22">
        <v>2888</v>
      </c>
      <c r="G50" s="22">
        <f t="shared" si="4"/>
        <v>2599.2000000000003</v>
      </c>
      <c r="H50" s="22">
        <v>524</v>
      </c>
      <c r="I50" s="22">
        <f t="shared" si="0"/>
        <v>2149</v>
      </c>
      <c r="J50" s="23">
        <f t="shared" si="5"/>
        <v>0.25588642659279781</v>
      </c>
      <c r="K50" s="26">
        <v>2666</v>
      </c>
      <c r="L50" s="26">
        <f t="shared" si="6"/>
        <v>2399.4</v>
      </c>
      <c r="M50" s="26">
        <v>689</v>
      </c>
      <c r="N50" s="26">
        <f t="shared" si="1"/>
        <v>1984</v>
      </c>
      <c r="O50" s="27">
        <f t="shared" si="7"/>
        <v>0.2558139534883721</v>
      </c>
      <c r="P50" s="22">
        <v>2666</v>
      </c>
      <c r="Q50" s="22">
        <f t="shared" si="8"/>
        <v>2399.4</v>
      </c>
      <c r="R50" s="22">
        <v>689</v>
      </c>
      <c r="S50" s="22">
        <f t="shared" si="2"/>
        <v>1984</v>
      </c>
      <c r="T50" s="23">
        <f t="shared" si="9"/>
        <v>0.2558139534883721</v>
      </c>
      <c r="U50" s="26">
        <v>2888</v>
      </c>
      <c r="V50" s="26">
        <f t="shared" si="10"/>
        <v>2599.2000000000003</v>
      </c>
      <c r="W50" s="26">
        <v>524</v>
      </c>
      <c r="X50" s="26">
        <f t="shared" si="3"/>
        <v>2149</v>
      </c>
      <c r="Y50" s="27">
        <f t="shared" si="12"/>
        <v>0.25588642659279781</v>
      </c>
    </row>
    <row r="51" spans="1:25" s="4" customFormat="1" ht="12.75" customHeight="1">
      <c r="A51" s="13" t="s">
        <v>54</v>
      </c>
      <c r="B51" s="10" t="s">
        <v>378</v>
      </c>
      <c r="C51" s="8">
        <v>3739</v>
      </c>
      <c r="D51" s="8">
        <v>3399</v>
      </c>
      <c r="E51" s="3">
        <v>2524</v>
      </c>
      <c r="F51" s="22">
        <v>2777</v>
      </c>
      <c r="G51" s="22">
        <f t="shared" si="4"/>
        <v>2499.3000000000002</v>
      </c>
      <c r="H51" s="22">
        <v>458</v>
      </c>
      <c r="I51" s="22">
        <f t="shared" si="0"/>
        <v>2066</v>
      </c>
      <c r="J51" s="23">
        <f t="shared" si="5"/>
        <v>0.25603168887288441</v>
      </c>
      <c r="K51" s="26">
        <v>2554</v>
      </c>
      <c r="L51" s="26">
        <f t="shared" si="6"/>
        <v>2298.6</v>
      </c>
      <c r="M51" s="26">
        <v>624</v>
      </c>
      <c r="N51" s="26">
        <f t="shared" si="1"/>
        <v>1900</v>
      </c>
      <c r="O51" s="27">
        <f t="shared" si="7"/>
        <v>0.25606891151135475</v>
      </c>
      <c r="P51" s="22">
        <v>2554</v>
      </c>
      <c r="Q51" s="22">
        <f t="shared" si="8"/>
        <v>2298.6</v>
      </c>
      <c r="R51" s="22">
        <v>624</v>
      </c>
      <c r="S51" s="22">
        <f t="shared" si="2"/>
        <v>1900</v>
      </c>
      <c r="T51" s="23">
        <f t="shared" si="9"/>
        <v>0.25606891151135475</v>
      </c>
      <c r="U51" s="26">
        <v>2777</v>
      </c>
      <c r="V51" s="26">
        <f t="shared" si="10"/>
        <v>2499.3000000000002</v>
      </c>
      <c r="W51" s="26">
        <v>458</v>
      </c>
      <c r="X51" s="26">
        <f t="shared" si="3"/>
        <v>2066</v>
      </c>
      <c r="Y51" s="27">
        <f t="shared" si="12"/>
        <v>0.25603168887288441</v>
      </c>
    </row>
    <row r="52" spans="1:25" s="4" customFormat="1" ht="12.75" customHeight="1">
      <c r="A52" s="13" t="s">
        <v>67</v>
      </c>
      <c r="B52" s="10" t="s">
        <v>349</v>
      </c>
      <c r="C52" s="8">
        <v>4619</v>
      </c>
      <c r="D52" s="8">
        <v>4199</v>
      </c>
      <c r="E52" s="3">
        <v>3118</v>
      </c>
      <c r="F52" s="22">
        <v>3443</v>
      </c>
      <c r="G52" s="22">
        <f t="shared" si="4"/>
        <v>3098.7000000000003</v>
      </c>
      <c r="H52" s="22">
        <v>619</v>
      </c>
      <c r="I52" s="22">
        <f t="shared" si="0"/>
        <v>2499</v>
      </c>
      <c r="J52" s="23">
        <f t="shared" si="5"/>
        <v>0.27417949462677899</v>
      </c>
      <c r="K52" s="26">
        <v>0</v>
      </c>
      <c r="L52" s="26" t="str">
        <f t="shared" si="6"/>
        <v/>
      </c>
      <c r="M52" s="26">
        <v>0</v>
      </c>
      <c r="N52" s="26" t="str">
        <f t="shared" si="1"/>
        <v/>
      </c>
      <c r="O52" s="27" t="str">
        <f t="shared" si="7"/>
        <v/>
      </c>
      <c r="P52" s="22">
        <v>3332</v>
      </c>
      <c r="Q52" s="22">
        <f t="shared" si="8"/>
        <v>2998.8</v>
      </c>
      <c r="R52" s="22">
        <v>713</v>
      </c>
      <c r="S52" s="22">
        <f t="shared" si="2"/>
        <v>2405</v>
      </c>
      <c r="T52" s="23">
        <f t="shared" si="9"/>
        <v>0.2782112845138055</v>
      </c>
      <c r="U52" s="26">
        <v>3443</v>
      </c>
      <c r="V52" s="26">
        <f t="shared" si="10"/>
        <v>3098.7000000000003</v>
      </c>
      <c r="W52" s="26">
        <v>565</v>
      </c>
      <c r="X52" s="26">
        <f t="shared" si="3"/>
        <v>2553</v>
      </c>
      <c r="Y52" s="27">
        <f t="shared" si="12"/>
        <v>0.25849549811211153</v>
      </c>
    </row>
    <row r="53" spans="1:25" s="4" customFormat="1" ht="12.75" customHeight="1">
      <c r="A53" s="13" t="s">
        <v>66</v>
      </c>
      <c r="B53" s="10" t="s">
        <v>349</v>
      </c>
      <c r="C53" s="8">
        <v>4399</v>
      </c>
      <c r="D53" s="8">
        <v>3999</v>
      </c>
      <c r="E53" s="3">
        <v>2969</v>
      </c>
      <c r="F53" s="22">
        <v>3332</v>
      </c>
      <c r="G53" s="22">
        <f t="shared" si="4"/>
        <v>2998.8</v>
      </c>
      <c r="H53" s="22">
        <v>564</v>
      </c>
      <c r="I53" s="22">
        <f t="shared" si="0"/>
        <v>2405</v>
      </c>
      <c r="J53" s="23">
        <f t="shared" si="5"/>
        <v>0.2782112845138055</v>
      </c>
      <c r="K53" s="26">
        <v>0</v>
      </c>
      <c r="L53" s="26" t="str">
        <f t="shared" si="6"/>
        <v/>
      </c>
      <c r="M53" s="26">
        <v>0</v>
      </c>
      <c r="N53" s="26" t="str">
        <f t="shared" si="1"/>
        <v/>
      </c>
      <c r="O53" s="27" t="str">
        <f t="shared" si="7"/>
        <v/>
      </c>
      <c r="P53" s="22">
        <v>3221</v>
      </c>
      <c r="Q53" s="22">
        <f t="shared" si="8"/>
        <v>2898.9</v>
      </c>
      <c r="R53" s="22">
        <v>647</v>
      </c>
      <c r="S53" s="22">
        <f t="shared" si="2"/>
        <v>2322</v>
      </c>
      <c r="T53" s="23">
        <f t="shared" si="9"/>
        <v>0.279105867742937</v>
      </c>
      <c r="U53" s="26">
        <v>3332</v>
      </c>
      <c r="V53" s="26">
        <f t="shared" si="10"/>
        <v>2998.8</v>
      </c>
      <c r="W53" s="26">
        <v>499</v>
      </c>
      <c r="X53" s="26">
        <f t="shared" si="3"/>
        <v>2470</v>
      </c>
      <c r="Y53" s="27">
        <f t="shared" si="12"/>
        <v>0.258703481392557</v>
      </c>
    </row>
    <row r="54" spans="1:25" s="4" customFormat="1" ht="12.75" customHeight="1">
      <c r="A54" s="13" t="s">
        <v>52</v>
      </c>
      <c r="B54" s="10" t="s">
        <v>361</v>
      </c>
      <c r="C54" s="8">
        <v>2859</v>
      </c>
      <c r="D54" s="8">
        <v>2599</v>
      </c>
      <c r="E54" s="3">
        <v>1990</v>
      </c>
      <c r="F54" s="22">
        <v>0</v>
      </c>
      <c r="G54" s="22" t="str">
        <f t="shared" si="4"/>
        <v/>
      </c>
      <c r="H54" s="22">
        <v>0</v>
      </c>
      <c r="I54" s="22" t="str">
        <f t="shared" si="0"/>
        <v/>
      </c>
      <c r="J54" s="23" t="str">
        <f t="shared" si="5"/>
        <v/>
      </c>
      <c r="K54" s="26">
        <v>0</v>
      </c>
      <c r="L54" s="26" t="str">
        <f t="shared" si="6"/>
        <v/>
      </c>
      <c r="M54" s="26">
        <v>0</v>
      </c>
      <c r="N54" s="26" t="str">
        <f t="shared" si="1"/>
        <v/>
      </c>
      <c r="O54" s="27" t="str">
        <f t="shared" si="7"/>
        <v/>
      </c>
      <c r="P54" s="22">
        <v>0</v>
      </c>
      <c r="Q54" s="22" t="str">
        <f t="shared" si="8"/>
        <v/>
      </c>
      <c r="R54" s="22">
        <v>0</v>
      </c>
      <c r="S54" s="22" t="str">
        <f t="shared" si="2"/>
        <v/>
      </c>
      <c r="T54" s="23" t="str">
        <f t="shared" si="9"/>
        <v/>
      </c>
      <c r="U54" s="26">
        <v>0</v>
      </c>
      <c r="V54" s="26" t="str">
        <f t="shared" si="10"/>
        <v/>
      </c>
      <c r="W54" s="26">
        <v>0</v>
      </c>
      <c r="X54" s="26" t="str">
        <f t="shared" si="3"/>
        <v/>
      </c>
      <c r="Y54" s="27" t="str">
        <f t="shared" si="12"/>
        <v/>
      </c>
    </row>
    <row r="55" spans="1:25" s="4" customFormat="1" ht="12.75" customHeight="1">
      <c r="A55" s="13" t="s">
        <v>46</v>
      </c>
      <c r="B55" s="10" t="s">
        <v>359</v>
      </c>
      <c r="C55" s="8">
        <v>2859</v>
      </c>
      <c r="D55" s="8">
        <v>2599</v>
      </c>
      <c r="E55" s="3">
        <v>1988</v>
      </c>
      <c r="F55" s="22">
        <v>0</v>
      </c>
      <c r="G55" s="22" t="str">
        <f t="shared" si="4"/>
        <v/>
      </c>
      <c r="H55" s="22">
        <v>0</v>
      </c>
      <c r="I55" s="22" t="str">
        <f t="shared" si="0"/>
        <v/>
      </c>
      <c r="J55" s="23" t="str">
        <f t="shared" si="5"/>
        <v/>
      </c>
      <c r="K55" s="26">
        <v>0</v>
      </c>
      <c r="L55" s="26" t="str">
        <f t="shared" si="6"/>
        <v/>
      </c>
      <c r="M55" s="26">
        <v>0</v>
      </c>
      <c r="N55" s="26" t="str">
        <f t="shared" si="1"/>
        <v/>
      </c>
      <c r="O55" s="27" t="str">
        <f t="shared" si="7"/>
        <v/>
      </c>
      <c r="P55" s="22">
        <v>0</v>
      </c>
      <c r="Q55" s="22" t="str">
        <f t="shared" si="8"/>
        <v/>
      </c>
      <c r="R55" s="22">
        <v>0</v>
      </c>
      <c r="S55" s="22" t="str">
        <f t="shared" si="2"/>
        <v/>
      </c>
      <c r="T55" s="23" t="str">
        <f t="shared" si="9"/>
        <v/>
      </c>
      <c r="U55" s="26">
        <v>0</v>
      </c>
      <c r="V55" s="26" t="str">
        <f t="shared" si="10"/>
        <v/>
      </c>
      <c r="W55" s="26">
        <v>0</v>
      </c>
      <c r="X55" s="26" t="str">
        <f t="shared" si="3"/>
        <v/>
      </c>
      <c r="Y55" s="27" t="str">
        <f t="shared" si="12"/>
        <v/>
      </c>
    </row>
    <row r="56" spans="1:25" s="4" customFormat="1" ht="12.75" customHeight="1">
      <c r="A56" s="13" t="s">
        <v>51</v>
      </c>
      <c r="B56" s="10" t="s">
        <v>359</v>
      </c>
      <c r="C56" s="8">
        <v>3189</v>
      </c>
      <c r="D56" s="8">
        <v>2899</v>
      </c>
      <c r="E56" s="3">
        <v>2218</v>
      </c>
      <c r="F56" s="22">
        <v>2332</v>
      </c>
      <c r="G56" s="22">
        <f t="shared" si="4"/>
        <v>2098.8000000000002</v>
      </c>
      <c r="H56" s="22">
        <v>425</v>
      </c>
      <c r="I56" s="22">
        <f t="shared" si="0"/>
        <v>1793</v>
      </c>
      <c r="J56" s="23">
        <f t="shared" si="5"/>
        <v>0.23113207547169812</v>
      </c>
      <c r="K56" s="26">
        <v>0</v>
      </c>
      <c r="L56" s="26" t="str">
        <f t="shared" si="6"/>
        <v/>
      </c>
      <c r="M56" s="26">
        <v>0</v>
      </c>
      <c r="N56" s="26" t="str">
        <f t="shared" si="1"/>
        <v/>
      </c>
      <c r="O56" s="27" t="str">
        <f t="shared" si="7"/>
        <v/>
      </c>
      <c r="P56" s="22">
        <v>0</v>
      </c>
      <c r="Q56" s="22" t="str">
        <f t="shared" si="8"/>
        <v/>
      </c>
      <c r="R56" s="22">
        <v>0</v>
      </c>
      <c r="S56" s="22" t="str">
        <f t="shared" si="2"/>
        <v/>
      </c>
      <c r="T56" s="23" t="str">
        <f t="shared" si="9"/>
        <v/>
      </c>
      <c r="U56" s="26">
        <v>0</v>
      </c>
      <c r="V56" s="26" t="str">
        <f t="shared" si="10"/>
        <v/>
      </c>
      <c r="W56" s="26">
        <v>0</v>
      </c>
      <c r="X56" s="26" t="str">
        <f t="shared" si="3"/>
        <v/>
      </c>
      <c r="Y56" s="27" t="str">
        <f t="shared" si="12"/>
        <v/>
      </c>
    </row>
    <row r="57" spans="1:25" s="4" customFormat="1" ht="12.75" customHeight="1">
      <c r="A57" s="13" t="s">
        <v>47</v>
      </c>
      <c r="B57" s="10" t="s">
        <v>359</v>
      </c>
      <c r="C57" s="8">
        <v>2969</v>
      </c>
      <c r="D57" s="8">
        <v>2699</v>
      </c>
      <c r="E57" s="3">
        <v>2065</v>
      </c>
      <c r="F57" s="22">
        <v>2221</v>
      </c>
      <c r="G57" s="22">
        <f t="shared" si="4"/>
        <v>1998.9</v>
      </c>
      <c r="H57" s="22">
        <v>358</v>
      </c>
      <c r="I57" s="22">
        <f t="shared" si="0"/>
        <v>1707</v>
      </c>
      <c r="J57" s="23">
        <f t="shared" si="5"/>
        <v>0.23142728500675372</v>
      </c>
      <c r="K57" s="26">
        <v>0</v>
      </c>
      <c r="L57" s="26" t="str">
        <f t="shared" si="6"/>
        <v/>
      </c>
      <c r="M57" s="26">
        <v>0</v>
      </c>
      <c r="N57" s="26" t="str">
        <f t="shared" si="1"/>
        <v/>
      </c>
      <c r="O57" s="27" t="str">
        <f t="shared" si="7"/>
        <v/>
      </c>
      <c r="P57" s="22">
        <v>2221</v>
      </c>
      <c r="Q57" s="22">
        <f t="shared" si="8"/>
        <v>1998.9</v>
      </c>
      <c r="R57" s="22">
        <v>358</v>
      </c>
      <c r="S57" s="22">
        <f t="shared" si="2"/>
        <v>1707</v>
      </c>
      <c r="T57" s="23">
        <f t="shared" si="9"/>
        <v>0.23142728500675372</v>
      </c>
      <c r="U57" s="26">
        <v>2221</v>
      </c>
      <c r="V57" s="26">
        <f t="shared" si="10"/>
        <v>1998.9</v>
      </c>
      <c r="W57" s="26">
        <v>363</v>
      </c>
      <c r="X57" s="26">
        <f t="shared" si="3"/>
        <v>1702</v>
      </c>
      <c r="Y57" s="27">
        <f t="shared" si="12"/>
        <v>0.23367852318775326</v>
      </c>
    </row>
    <row r="58" spans="1:25" s="4" customFormat="1" ht="12.75" customHeight="1">
      <c r="A58" s="13" t="s">
        <v>45</v>
      </c>
      <c r="B58" s="10" t="s">
        <v>359</v>
      </c>
      <c r="C58" s="8">
        <v>2859</v>
      </c>
      <c r="D58" s="8">
        <v>2599</v>
      </c>
      <c r="E58" s="3">
        <v>1988</v>
      </c>
      <c r="F58" s="22">
        <v>0</v>
      </c>
      <c r="G58" s="22" t="str">
        <f t="shared" si="4"/>
        <v/>
      </c>
      <c r="H58" s="22">
        <v>0</v>
      </c>
      <c r="I58" s="22" t="str">
        <f t="shared" si="0"/>
        <v/>
      </c>
      <c r="J58" s="23" t="str">
        <f t="shared" si="5"/>
        <v/>
      </c>
      <c r="K58" s="26">
        <v>0</v>
      </c>
      <c r="L58" s="26" t="str">
        <f t="shared" si="6"/>
        <v/>
      </c>
      <c r="M58" s="26">
        <v>0</v>
      </c>
      <c r="N58" s="26" t="str">
        <f t="shared" si="1"/>
        <v/>
      </c>
      <c r="O58" s="27" t="str">
        <f t="shared" si="7"/>
        <v/>
      </c>
      <c r="P58" s="22">
        <v>0</v>
      </c>
      <c r="Q58" s="22" t="str">
        <f t="shared" si="8"/>
        <v/>
      </c>
      <c r="R58" s="22">
        <v>0</v>
      </c>
      <c r="S58" s="22" t="str">
        <f t="shared" si="2"/>
        <v/>
      </c>
      <c r="T58" s="23" t="str">
        <f t="shared" si="9"/>
        <v/>
      </c>
      <c r="U58" s="26">
        <v>0</v>
      </c>
      <c r="V58" s="26" t="str">
        <f t="shared" si="10"/>
        <v/>
      </c>
      <c r="W58" s="26">
        <v>0</v>
      </c>
      <c r="X58" s="26" t="str">
        <f t="shared" si="3"/>
        <v/>
      </c>
      <c r="Y58" s="27" t="str">
        <f t="shared" si="12"/>
        <v/>
      </c>
    </row>
    <row r="59" spans="1:25" s="4" customFormat="1" ht="12.75" customHeight="1">
      <c r="A59" s="13" t="s">
        <v>39</v>
      </c>
      <c r="B59" s="10" t="s">
        <v>357</v>
      </c>
      <c r="C59" s="8">
        <v>2749</v>
      </c>
      <c r="D59" s="8">
        <v>2499</v>
      </c>
      <c r="E59" s="3">
        <v>1967</v>
      </c>
      <c r="F59" s="22">
        <v>0</v>
      </c>
      <c r="G59" s="22" t="str">
        <f t="shared" si="4"/>
        <v/>
      </c>
      <c r="H59" s="22">
        <v>0</v>
      </c>
      <c r="I59" s="22" t="str">
        <f t="shared" si="0"/>
        <v/>
      </c>
      <c r="J59" s="23" t="str">
        <f t="shared" si="5"/>
        <v/>
      </c>
      <c r="K59" s="26">
        <v>0</v>
      </c>
      <c r="L59" s="26" t="str">
        <f t="shared" si="6"/>
        <v/>
      </c>
      <c r="M59" s="26">
        <v>0</v>
      </c>
      <c r="N59" s="26" t="str">
        <f t="shared" si="1"/>
        <v/>
      </c>
      <c r="O59" s="27" t="str">
        <f t="shared" si="7"/>
        <v/>
      </c>
      <c r="P59" s="22">
        <v>0</v>
      </c>
      <c r="Q59" s="22" t="str">
        <f t="shared" si="8"/>
        <v/>
      </c>
      <c r="R59" s="22">
        <v>0</v>
      </c>
      <c r="S59" s="22" t="str">
        <f t="shared" si="2"/>
        <v/>
      </c>
      <c r="T59" s="23" t="str">
        <f t="shared" si="9"/>
        <v/>
      </c>
      <c r="U59" s="26">
        <v>0</v>
      </c>
      <c r="V59" s="26" t="str">
        <f t="shared" si="10"/>
        <v/>
      </c>
      <c r="W59" s="26">
        <v>0</v>
      </c>
      <c r="X59" s="26" t="str">
        <f t="shared" si="3"/>
        <v/>
      </c>
      <c r="Y59" s="27" t="str">
        <f t="shared" si="12"/>
        <v/>
      </c>
    </row>
    <row r="60" spans="1:25" s="4" customFormat="1" ht="12.75" customHeight="1">
      <c r="A60" s="13" t="s">
        <v>38</v>
      </c>
      <c r="B60" s="10" t="s">
        <v>357</v>
      </c>
      <c r="C60" s="8">
        <v>2529</v>
      </c>
      <c r="D60" s="8">
        <v>2299</v>
      </c>
      <c r="E60" s="3">
        <v>1810</v>
      </c>
      <c r="F60" s="22">
        <v>0</v>
      </c>
      <c r="G60" s="22" t="str">
        <f t="shared" si="4"/>
        <v/>
      </c>
      <c r="H60" s="22">
        <v>0</v>
      </c>
      <c r="I60" s="22" t="str">
        <f t="shared" si="0"/>
        <v/>
      </c>
      <c r="J60" s="23" t="str">
        <f t="shared" si="5"/>
        <v/>
      </c>
      <c r="K60" s="26">
        <v>0</v>
      </c>
      <c r="L60" s="26" t="str">
        <f t="shared" si="6"/>
        <v/>
      </c>
      <c r="M60" s="26">
        <v>0</v>
      </c>
      <c r="N60" s="26" t="str">
        <f t="shared" si="1"/>
        <v/>
      </c>
      <c r="O60" s="27" t="str">
        <f t="shared" si="7"/>
        <v/>
      </c>
      <c r="P60" s="22">
        <v>0</v>
      </c>
      <c r="Q60" s="22" t="str">
        <f t="shared" si="8"/>
        <v/>
      </c>
      <c r="R60" s="22">
        <v>0</v>
      </c>
      <c r="S60" s="22" t="str">
        <f t="shared" si="2"/>
        <v/>
      </c>
      <c r="T60" s="23" t="str">
        <f t="shared" si="9"/>
        <v/>
      </c>
      <c r="U60" s="26">
        <v>0</v>
      </c>
      <c r="V60" s="26" t="str">
        <f t="shared" si="10"/>
        <v/>
      </c>
      <c r="W60" s="26">
        <v>0</v>
      </c>
      <c r="X60" s="26" t="str">
        <f t="shared" si="3"/>
        <v/>
      </c>
      <c r="Y60" s="27" t="str">
        <f t="shared" si="12"/>
        <v/>
      </c>
    </row>
    <row r="61" spans="1:25" s="4" customFormat="1" ht="12.75" customHeight="1">
      <c r="A61" s="13" t="s">
        <v>56</v>
      </c>
      <c r="B61" s="10" t="s">
        <v>380</v>
      </c>
      <c r="C61" s="8">
        <v>3409</v>
      </c>
      <c r="D61" s="8">
        <v>3099</v>
      </c>
      <c r="E61" s="3">
        <v>2373</v>
      </c>
      <c r="F61" s="22">
        <v>2443</v>
      </c>
      <c r="G61" s="22">
        <f t="shared" si="4"/>
        <v>2198.7000000000003</v>
      </c>
      <c r="H61" s="22">
        <v>499</v>
      </c>
      <c r="I61" s="22">
        <f t="shared" si="0"/>
        <v>1874</v>
      </c>
      <c r="J61" s="23">
        <f t="shared" si="5"/>
        <v>0.23291035611952518</v>
      </c>
      <c r="K61" s="26">
        <v>0</v>
      </c>
      <c r="L61" s="26" t="str">
        <f t="shared" si="6"/>
        <v/>
      </c>
      <c r="M61" s="26">
        <v>0</v>
      </c>
      <c r="N61" s="26" t="str">
        <f t="shared" si="1"/>
        <v/>
      </c>
      <c r="O61" s="27" t="str">
        <f t="shared" si="7"/>
        <v/>
      </c>
      <c r="P61" s="22">
        <v>0</v>
      </c>
      <c r="Q61" s="22" t="str">
        <f t="shared" si="8"/>
        <v/>
      </c>
      <c r="R61" s="22">
        <v>0</v>
      </c>
      <c r="S61" s="22" t="str">
        <f t="shared" si="2"/>
        <v/>
      </c>
      <c r="T61" s="23" t="str">
        <f t="shared" si="9"/>
        <v/>
      </c>
      <c r="U61" s="26">
        <v>0</v>
      </c>
      <c r="V61" s="26" t="str">
        <f t="shared" si="10"/>
        <v/>
      </c>
      <c r="W61" s="26">
        <v>0</v>
      </c>
      <c r="X61" s="26" t="str">
        <f t="shared" si="3"/>
        <v/>
      </c>
      <c r="Y61" s="27" t="str">
        <f t="shared" si="12"/>
        <v/>
      </c>
    </row>
    <row r="62" spans="1:25" s="4" customFormat="1" ht="12.75" customHeight="1">
      <c r="A62" s="13" t="s">
        <v>55</v>
      </c>
      <c r="B62" s="10" t="s">
        <v>379</v>
      </c>
      <c r="C62" s="8">
        <v>3299</v>
      </c>
      <c r="D62" s="8">
        <v>2999</v>
      </c>
      <c r="E62" s="3">
        <v>2296</v>
      </c>
      <c r="F62" s="22">
        <v>0</v>
      </c>
      <c r="G62" s="22" t="str">
        <f t="shared" si="4"/>
        <v/>
      </c>
      <c r="H62" s="22">
        <v>0</v>
      </c>
      <c r="I62" s="22" t="str">
        <f t="shared" si="0"/>
        <v/>
      </c>
      <c r="J62" s="23" t="str">
        <f t="shared" si="5"/>
        <v/>
      </c>
      <c r="K62" s="26">
        <v>0</v>
      </c>
      <c r="L62" s="26" t="str">
        <f t="shared" si="6"/>
        <v/>
      </c>
      <c r="M62" s="26">
        <v>0</v>
      </c>
      <c r="N62" s="26" t="str">
        <f t="shared" si="1"/>
        <v/>
      </c>
      <c r="O62" s="27" t="str">
        <f t="shared" si="7"/>
        <v/>
      </c>
      <c r="P62" s="22">
        <v>0</v>
      </c>
      <c r="Q62" s="22" t="str">
        <f t="shared" si="8"/>
        <v/>
      </c>
      <c r="R62" s="22">
        <v>0</v>
      </c>
      <c r="S62" s="22" t="str">
        <f t="shared" si="2"/>
        <v/>
      </c>
      <c r="T62" s="23" t="str">
        <f t="shared" si="9"/>
        <v/>
      </c>
      <c r="U62" s="26">
        <v>0</v>
      </c>
      <c r="V62" s="26" t="str">
        <f t="shared" si="10"/>
        <v/>
      </c>
      <c r="W62" s="26">
        <v>0</v>
      </c>
      <c r="X62" s="26" t="str">
        <f t="shared" si="3"/>
        <v/>
      </c>
      <c r="Y62" s="27" t="str">
        <f t="shared" si="12"/>
        <v/>
      </c>
    </row>
    <row r="63" spans="1:25" s="4" customFormat="1" ht="12.75" customHeight="1">
      <c r="A63" s="13" t="s">
        <v>49</v>
      </c>
      <c r="B63" s="10" t="s">
        <v>360</v>
      </c>
      <c r="C63" s="8">
        <v>3189</v>
      </c>
      <c r="D63" s="8">
        <v>2899</v>
      </c>
      <c r="E63" s="3">
        <v>2218</v>
      </c>
      <c r="F63" s="22">
        <v>0</v>
      </c>
      <c r="G63" s="22" t="str">
        <f t="shared" si="4"/>
        <v/>
      </c>
      <c r="H63" s="22">
        <v>0</v>
      </c>
      <c r="I63" s="22" t="str">
        <f t="shared" si="0"/>
        <v/>
      </c>
      <c r="J63" s="23" t="str">
        <f t="shared" si="5"/>
        <v/>
      </c>
      <c r="K63" s="26">
        <v>0</v>
      </c>
      <c r="L63" s="26" t="str">
        <f t="shared" si="6"/>
        <v/>
      </c>
      <c r="M63" s="26">
        <v>0</v>
      </c>
      <c r="N63" s="26" t="str">
        <f t="shared" si="1"/>
        <v/>
      </c>
      <c r="O63" s="27" t="str">
        <f t="shared" si="7"/>
        <v/>
      </c>
      <c r="P63" s="22">
        <v>0</v>
      </c>
      <c r="Q63" s="22" t="str">
        <f t="shared" si="8"/>
        <v/>
      </c>
      <c r="R63" s="22">
        <v>0</v>
      </c>
      <c r="S63" s="22" t="str">
        <f t="shared" si="2"/>
        <v/>
      </c>
      <c r="T63" s="23" t="str">
        <f t="shared" si="9"/>
        <v/>
      </c>
      <c r="U63" s="26">
        <v>0</v>
      </c>
      <c r="V63" s="26" t="str">
        <f t="shared" si="10"/>
        <v/>
      </c>
      <c r="W63" s="26">
        <v>0</v>
      </c>
      <c r="X63" s="26" t="str">
        <f t="shared" si="3"/>
        <v/>
      </c>
      <c r="Y63" s="27" t="str">
        <f t="shared" si="12"/>
        <v/>
      </c>
    </row>
    <row r="64" spans="1:25" s="4" customFormat="1" ht="12.75" customHeight="1">
      <c r="A64" s="13" t="s">
        <v>50</v>
      </c>
      <c r="B64" s="10" t="s">
        <v>360</v>
      </c>
      <c r="C64" s="8">
        <v>3299</v>
      </c>
      <c r="D64" s="8">
        <v>2999</v>
      </c>
      <c r="E64" s="3">
        <v>2294</v>
      </c>
      <c r="F64" s="22">
        <v>2443</v>
      </c>
      <c r="G64" s="22">
        <f t="shared" si="4"/>
        <v>2198.7000000000003</v>
      </c>
      <c r="H64" s="22">
        <v>414</v>
      </c>
      <c r="I64" s="22">
        <f t="shared" si="0"/>
        <v>1880</v>
      </c>
      <c r="J64" s="23">
        <f t="shared" si="5"/>
        <v>0.23045435939418749</v>
      </c>
      <c r="K64" s="26">
        <v>0</v>
      </c>
      <c r="L64" s="26" t="str">
        <f t="shared" si="6"/>
        <v/>
      </c>
      <c r="M64" s="26">
        <v>0</v>
      </c>
      <c r="N64" s="26" t="str">
        <f t="shared" si="1"/>
        <v/>
      </c>
      <c r="O64" s="27" t="str">
        <f t="shared" si="7"/>
        <v/>
      </c>
      <c r="P64" s="22">
        <v>0</v>
      </c>
      <c r="Q64" s="22" t="str">
        <f t="shared" si="8"/>
        <v/>
      </c>
      <c r="R64" s="22">
        <v>0</v>
      </c>
      <c r="S64" s="22" t="str">
        <f t="shared" si="2"/>
        <v/>
      </c>
      <c r="T64" s="23" t="str">
        <f t="shared" si="9"/>
        <v/>
      </c>
      <c r="U64" s="26">
        <v>0</v>
      </c>
      <c r="V64" s="26" t="str">
        <f t="shared" si="10"/>
        <v/>
      </c>
      <c r="W64" s="26">
        <v>0</v>
      </c>
      <c r="X64" s="26" t="str">
        <f t="shared" si="3"/>
        <v/>
      </c>
      <c r="Y64" s="27" t="str">
        <f t="shared" si="12"/>
        <v/>
      </c>
    </row>
    <row r="65" spans="1:25" s="4" customFormat="1" ht="12.75" customHeight="1">
      <c r="A65" s="13" t="s">
        <v>48</v>
      </c>
      <c r="B65" s="10" t="s">
        <v>360</v>
      </c>
      <c r="C65" s="8">
        <v>3189</v>
      </c>
      <c r="D65" s="8">
        <v>2899</v>
      </c>
      <c r="E65" s="3">
        <v>2218</v>
      </c>
      <c r="F65" s="22">
        <v>0</v>
      </c>
      <c r="G65" s="22" t="str">
        <f t="shared" si="4"/>
        <v/>
      </c>
      <c r="H65" s="22">
        <v>0</v>
      </c>
      <c r="I65" s="22" t="str">
        <f t="shared" si="0"/>
        <v/>
      </c>
      <c r="J65" s="23" t="str">
        <f t="shared" si="5"/>
        <v/>
      </c>
      <c r="K65" s="26">
        <v>0</v>
      </c>
      <c r="L65" s="26" t="str">
        <f t="shared" si="6"/>
        <v/>
      </c>
      <c r="M65" s="26">
        <v>0</v>
      </c>
      <c r="N65" s="26" t="str">
        <f t="shared" si="1"/>
        <v/>
      </c>
      <c r="O65" s="27" t="str">
        <f t="shared" si="7"/>
        <v/>
      </c>
      <c r="P65" s="22">
        <v>0</v>
      </c>
      <c r="Q65" s="22" t="str">
        <f t="shared" si="8"/>
        <v/>
      </c>
      <c r="R65" s="22">
        <v>0</v>
      </c>
      <c r="S65" s="22" t="str">
        <f t="shared" si="2"/>
        <v/>
      </c>
      <c r="T65" s="23" t="str">
        <f t="shared" si="9"/>
        <v/>
      </c>
      <c r="U65" s="26">
        <v>0</v>
      </c>
      <c r="V65" s="26" t="str">
        <f t="shared" si="10"/>
        <v/>
      </c>
      <c r="W65" s="26">
        <v>0</v>
      </c>
      <c r="X65" s="26" t="str">
        <f t="shared" si="3"/>
        <v/>
      </c>
      <c r="Y65" s="27" t="str">
        <f t="shared" si="12"/>
        <v/>
      </c>
    </row>
    <row r="66" spans="1:25" s="4" customFormat="1" ht="12.75" customHeight="1">
      <c r="A66" s="13" t="s">
        <v>57</v>
      </c>
      <c r="B66" s="10" t="s">
        <v>381</v>
      </c>
      <c r="C66" s="8">
        <v>3739</v>
      </c>
      <c r="D66" s="8">
        <v>3399</v>
      </c>
      <c r="E66" s="3">
        <v>2523</v>
      </c>
      <c r="F66" s="22">
        <v>2666</v>
      </c>
      <c r="G66" s="22">
        <f t="shared" si="4"/>
        <v>2399.4</v>
      </c>
      <c r="H66" s="22">
        <v>540</v>
      </c>
      <c r="I66" s="22">
        <f t="shared" si="0"/>
        <v>1983</v>
      </c>
      <c r="J66" s="23">
        <f t="shared" si="5"/>
        <v>0.25618904726181546</v>
      </c>
      <c r="K66" s="26">
        <v>0</v>
      </c>
      <c r="L66" s="26" t="str">
        <f t="shared" si="6"/>
        <v/>
      </c>
      <c r="M66" s="26">
        <v>0</v>
      </c>
      <c r="N66" s="26" t="str">
        <f t="shared" si="1"/>
        <v/>
      </c>
      <c r="O66" s="27" t="str">
        <f t="shared" si="7"/>
        <v/>
      </c>
      <c r="P66" s="22">
        <v>2666</v>
      </c>
      <c r="Q66" s="22">
        <f t="shared" si="8"/>
        <v>2399.4</v>
      </c>
      <c r="R66" s="22">
        <v>540</v>
      </c>
      <c r="S66" s="22">
        <f t="shared" si="2"/>
        <v>1983</v>
      </c>
      <c r="T66" s="23">
        <f t="shared" si="9"/>
        <v>0.25618904726181546</v>
      </c>
      <c r="U66" s="26">
        <v>2666</v>
      </c>
      <c r="V66" s="26">
        <f t="shared" si="10"/>
        <v>2399.4</v>
      </c>
      <c r="W66" s="26">
        <v>540</v>
      </c>
      <c r="X66" s="26">
        <f t="shared" si="3"/>
        <v>1983</v>
      </c>
      <c r="Y66" s="27">
        <f t="shared" si="12"/>
        <v>0.25618904726181546</v>
      </c>
    </row>
    <row r="67" spans="1:25" s="4" customFormat="1" ht="12.75" customHeight="1">
      <c r="A67" s="13" t="s">
        <v>58</v>
      </c>
      <c r="B67" s="10" t="s">
        <v>382</v>
      </c>
      <c r="C67" s="8">
        <v>3739</v>
      </c>
      <c r="D67" s="8">
        <v>3399</v>
      </c>
      <c r="E67" s="3">
        <v>2524</v>
      </c>
      <c r="F67" s="22">
        <v>2666</v>
      </c>
      <c r="G67" s="22">
        <f t="shared" si="4"/>
        <v>2399.4</v>
      </c>
      <c r="H67" s="22">
        <v>540</v>
      </c>
      <c r="I67" s="22">
        <f t="shared" si="0"/>
        <v>1984</v>
      </c>
      <c r="J67" s="23">
        <f t="shared" si="5"/>
        <v>0.2558139534883721</v>
      </c>
      <c r="K67" s="26">
        <v>0</v>
      </c>
      <c r="L67" s="26" t="str">
        <f t="shared" si="6"/>
        <v/>
      </c>
      <c r="M67" s="26">
        <v>0</v>
      </c>
      <c r="N67" s="26" t="str">
        <f t="shared" si="1"/>
        <v/>
      </c>
      <c r="O67" s="27" t="str">
        <f t="shared" si="7"/>
        <v/>
      </c>
      <c r="P67" s="22">
        <v>2666</v>
      </c>
      <c r="Q67" s="22">
        <f t="shared" si="8"/>
        <v>2399.4</v>
      </c>
      <c r="R67" s="22">
        <v>540</v>
      </c>
      <c r="S67" s="22">
        <f t="shared" si="2"/>
        <v>1984</v>
      </c>
      <c r="T67" s="23">
        <f t="shared" si="9"/>
        <v>0.2558139534883721</v>
      </c>
      <c r="U67" s="26">
        <v>2666</v>
      </c>
      <c r="V67" s="26">
        <f t="shared" si="10"/>
        <v>2399.4</v>
      </c>
      <c r="W67" s="26">
        <v>540</v>
      </c>
      <c r="X67" s="26">
        <f t="shared" si="3"/>
        <v>1984</v>
      </c>
      <c r="Y67" s="27">
        <f t="shared" si="12"/>
        <v>0.2558139534883721</v>
      </c>
    </row>
    <row r="68" spans="1:25" s="4" customFormat="1" ht="12.75" customHeight="1">
      <c r="A68" s="13" t="s">
        <v>64</v>
      </c>
      <c r="B68" s="10" t="s">
        <v>384</v>
      </c>
      <c r="C68" s="8">
        <v>4399</v>
      </c>
      <c r="D68" s="8">
        <v>3999</v>
      </c>
      <c r="E68" s="3">
        <v>2969</v>
      </c>
      <c r="F68" s="22">
        <v>3110</v>
      </c>
      <c r="G68" s="22">
        <f t="shared" si="4"/>
        <v>2799</v>
      </c>
      <c r="H68" s="22">
        <v>655</v>
      </c>
      <c r="I68" s="22">
        <f t="shared" si="0"/>
        <v>2314</v>
      </c>
      <c r="J68" s="23">
        <f t="shared" si="5"/>
        <v>0.25594855305466235</v>
      </c>
      <c r="K68" s="26">
        <v>2999</v>
      </c>
      <c r="L68" s="26">
        <f t="shared" si="6"/>
        <v>2699.1</v>
      </c>
      <c r="M68" s="26">
        <v>738</v>
      </c>
      <c r="N68" s="26">
        <f t="shared" si="1"/>
        <v>2231</v>
      </c>
      <c r="O68" s="27">
        <f t="shared" si="7"/>
        <v>0.25608536178726243</v>
      </c>
      <c r="P68" s="22">
        <v>2999</v>
      </c>
      <c r="Q68" s="22">
        <f t="shared" si="8"/>
        <v>2699.1</v>
      </c>
      <c r="R68" s="22">
        <v>738</v>
      </c>
      <c r="S68" s="22">
        <f t="shared" si="2"/>
        <v>2231</v>
      </c>
      <c r="T68" s="23">
        <f t="shared" si="9"/>
        <v>0.25608536178726243</v>
      </c>
      <c r="U68" s="26">
        <v>3110</v>
      </c>
      <c r="V68" s="26">
        <f t="shared" si="10"/>
        <v>2799</v>
      </c>
      <c r="W68" s="26">
        <v>655</v>
      </c>
      <c r="X68" s="26">
        <f t="shared" si="3"/>
        <v>2314</v>
      </c>
      <c r="Y68" s="27">
        <f t="shared" si="12"/>
        <v>0.25594855305466235</v>
      </c>
    </row>
    <row r="69" spans="1:25" s="4" customFormat="1" ht="12.75" customHeight="1">
      <c r="A69" s="13" t="s">
        <v>61</v>
      </c>
      <c r="B69" s="10" t="s">
        <v>384</v>
      </c>
      <c r="C69" s="8">
        <v>4179</v>
      </c>
      <c r="D69" s="8">
        <v>3799</v>
      </c>
      <c r="E69" s="3">
        <v>2821</v>
      </c>
      <c r="F69" s="22">
        <v>2999</v>
      </c>
      <c r="G69" s="22">
        <f t="shared" si="4"/>
        <v>2699.1</v>
      </c>
      <c r="H69" s="22">
        <v>589</v>
      </c>
      <c r="I69" s="22">
        <f t="shared" si="0"/>
        <v>2232</v>
      </c>
      <c r="J69" s="23">
        <f t="shared" si="5"/>
        <v>0.25575191730576857</v>
      </c>
      <c r="K69" s="26">
        <v>2888</v>
      </c>
      <c r="L69" s="26">
        <f t="shared" si="6"/>
        <v>2599.2000000000003</v>
      </c>
      <c r="M69" s="26">
        <v>672</v>
      </c>
      <c r="N69" s="26">
        <f t="shared" si="1"/>
        <v>2149</v>
      </c>
      <c r="O69" s="27">
        <f t="shared" si="7"/>
        <v>0.25588642659279781</v>
      </c>
      <c r="P69" s="22">
        <v>2888</v>
      </c>
      <c r="Q69" s="22">
        <f t="shared" si="8"/>
        <v>2599.2000000000003</v>
      </c>
      <c r="R69" s="22">
        <v>672</v>
      </c>
      <c r="S69" s="22">
        <f t="shared" si="2"/>
        <v>2149</v>
      </c>
      <c r="T69" s="23">
        <f t="shared" si="9"/>
        <v>0.25588642659279781</v>
      </c>
      <c r="U69" s="26">
        <v>2999</v>
      </c>
      <c r="V69" s="26">
        <f t="shared" si="10"/>
        <v>2699.1</v>
      </c>
      <c r="W69" s="26">
        <v>589</v>
      </c>
      <c r="X69" s="26">
        <f t="shared" si="3"/>
        <v>2232</v>
      </c>
      <c r="Y69" s="27">
        <f t="shared" si="12"/>
        <v>0.25575191730576857</v>
      </c>
    </row>
    <row r="70" spans="1:25" s="4" customFormat="1" ht="12.75" customHeight="1">
      <c r="A70" s="13" t="s">
        <v>68</v>
      </c>
      <c r="B70" s="10" t="s">
        <v>385</v>
      </c>
      <c r="C70" s="8">
        <v>4619</v>
      </c>
      <c r="D70" s="8">
        <v>4199</v>
      </c>
      <c r="E70" s="3">
        <v>3118</v>
      </c>
      <c r="F70" s="22">
        <v>3332</v>
      </c>
      <c r="G70" s="22">
        <f t="shared" si="4"/>
        <v>2998.8</v>
      </c>
      <c r="H70" s="22">
        <v>713</v>
      </c>
      <c r="I70" s="22">
        <f t="shared" si="0"/>
        <v>2405</v>
      </c>
      <c r="J70" s="23">
        <f t="shared" si="5"/>
        <v>0.2782112845138055</v>
      </c>
      <c r="K70" s="26">
        <v>0</v>
      </c>
      <c r="L70" s="26" t="str">
        <f t="shared" si="6"/>
        <v/>
      </c>
      <c r="M70" s="26">
        <v>0</v>
      </c>
      <c r="N70" s="26" t="str">
        <f t="shared" si="1"/>
        <v/>
      </c>
      <c r="O70" s="27" t="str">
        <f t="shared" si="7"/>
        <v/>
      </c>
      <c r="P70" s="22">
        <v>3221</v>
      </c>
      <c r="Q70" s="22">
        <f t="shared" si="8"/>
        <v>2898.9</v>
      </c>
      <c r="R70" s="22">
        <v>795</v>
      </c>
      <c r="S70" s="22">
        <f t="shared" si="2"/>
        <v>2323</v>
      </c>
      <c r="T70" s="23">
        <f t="shared" si="9"/>
        <v>0.27879540515367895</v>
      </c>
      <c r="U70" s="26">
        <v>3332</v>
      </c>
      <c r="V70" s="26">
        <f t="shared" si="10"/>
        <v>2998.8</v>
      </c>
      <c r="W70" s="26">
        <v>644</v>
      </c>
      <c r="X70" s="26">
        <f t="shared" si="3"/>
        <v>2474</v>
      </c>
      <c r="Y70" s="27">
        <f t="shared" si="12"/>
        <v>0.2575030012004802</v>
      </c>
    </row>
    <row r="71" spans="1:25" s="4" customFormat="1" ht="12.75" customHeight="1">
      <c r="A71" s="13" t="s">
        <v>65</v>
      </c>
      <c r="B71" s="10" t="s">
        <v>348</v>
      </c>
      <c r="C71" s="8">
        <v>4399</v>
      </c>
      <c r="D71" s="8">
        <v>3999</v>
      </c>
      <c r="E71" s="3">
        <v>2969</v>
      </c>
      <c r="F71" s="22">
        <v>3221</v>
      </c>
      <c r="G71" s="22">
        <f t="shared" si="4"/>
        <v>2898.9</v>
      </c>
      <c r="H71" s="22">
        <v>647</v>
      </c>
      <c r="I71" s="22">
        <f t="shared" si="0"/>
        <v>2322</v>
      </c>
      <c r="J71" s="23">
        <f t="shared" si="5"/>
        <v>0.279105867742937</v>
      </c>
      <c r="K71" s="26">
        <v>0</v>
      </c>
      <c r="L71" s="26" t="str">
        <f t="shared" si="6"/>
        <v/>
      </c>
      <c r="M71" s="26">
        <v>0</v>
      </c>
      <c r="N71" s="26" t="str">
        <f t="shared" si="1"/>
        <v/>
      </c>
      <c r="O71" s="27" t="str">
        <f t="shared" si="7"/>
        <v/>
      </c>
      <c r="P71" s="22">
        <v>3110</v>
      </c>
      <c r="Q71" s="22">
        <f t="shared" si="8"/>
        <v>2799</v>
      </c>
      <c r="R71" s="22">
        <v>730</v>
      </c>
      <c r="S71" s="22">
        <f t="shared" si="2"/>
        <v>2239</v>
      </c>
      <c r="T71" s="23">
        <f t="shared" si="9"/>
        <v>0.28006430868167204</v>
      </c>
      <c r="U71" s="26">
        <v>3221</v>
      </c>
      <c r="V71" s="26">
        <f t="shared" si="10"/>
        <v>2898.9</v>
      </c>
      <c r="W71" s="26">
        <v>580</v>
      </c>
      <c r="X71" s="26">
        <f t="shared" si="3"/>
        <v>2389</v>
      </c>
      <c r="Y71" s="27">
        <f t="shared" si="12"/>
        <v>0.25830487426265136</v>
      </c>
    </row>
    <row r="72" spans="1:25" s="4" customFormat="1" ht="12.75" customHeight="1">
      <c r="A72" s="13" t="s">
        <v>60</v>
      </c>
      <c r="B72" s="10" t="s">
        <v>383</v>
      </c>
      <c r="C72" s="8">
        <v>3849</v>
      </c>
      <c r="D72" s="8">
        <v>3499</v>
      </c>
      <c r="E72" s="3">
        <v>2538</v>
      </c>
      <c r="F72" s="22">
        <v>0</v>
      </c>
      <c r="G72" s="22" t="str">
        <f t="shared" si="4"/>
        <v/>
      </c>
      <c r="H72" s="22">
        <v>0</v>
      </c>
      <c r="I72" s="22" t="str">
        <f t="shared" si="0"/>
        <v/>
      </c>
      <c r="J72" s="23" t="str">
        <f t="shared" si="5"/>
        <v/>
      </c>
      <c r="K72" s="26">
        <v>0</v>
      </c>
      <c r="L72" s="26" t="str">
        <f t="shared" si="6"/>
        <v/>
      </c>
      <c r="M72" s="26">
        <v>0</v>
      </c>
      <c r="N72" s="26" t="str">
        <f t="shared" si="1"/>
        <v/>
      </c>
      <c r="O72" s="27" t="str">
        <f t="shared" si="7"/>
        <v/>
      </c>
      <c r="P72" s="22">
        <v>0</v>
      </c>
      <c r="Q72" s="22" t="str">
        <f t="shared" si="8"/>
        <v/>
      </c>
      <c r="R72" s="22">
        <v>0</v>
      </c>
      <c r="S72" s="22" t="str">
        <f t="shared" si="2"/>
        <v/>
      </c>
      <c r="T72" s="23" t="str">
        <f t="shared" si="9"/>
        <v/>
      </c>
      <c r="U72" s="26">
        <v>0</v>
      </c>
      <c r="V72" s="26" t="str">
        <f t="shared" si="10"/>
        <v/>
      </c>
      <c r="W72" s="26">
        <v>0</v>
      </c>
      <c r="X72" s="26" t="str">
        <f t="shared" si="3"/>
        <v/>
      </c>
      <c r="Y72" s="27" t="str">
        <f t="shared" si="12"/>
        <v/>
      </c>
    </row>
    <row r="73" spans="1:25" s="4" customFormat="1" ht="12.75" customHeight="1">
      <c r="A73" s="13" t="s">
        <v>62</v>
      </c>
      <c r="B73" s="10" t="s">
        <v>383</v>
      </c>
      <c r="C73" s="8">
        <v>4069</v>
      </c>
      <c r="D73" s="8">
        <v>3699</v>
      </c>
      <c r="E73" s="3">
        <v>2746</v>
      </c>
      <c r="F73" s="22">
        <v>0</v>
      </c>
      <c r="G73" s="22" t="str">
        <f t="shared" si="4"/>
        <v/>
      </c>
      <c r="H73" s="22">
        <v>0</v>
      </c>
      <c r="I73" s="22" t="str">
        <f t="shared" si="0"/>
        <v/>
      </c>
      <c r="J73" s="23" t="str">
        <f t="shared" si="5"/>
        <v/>
      </c>
      <c r="K73" s="26">
        <v>0</v>
      </c>
      <c r="L73" s="26" t="str">
        <f t="shared" si="6"/>
        <v/>
      </c>
      <c r="M73" s="26">
        <v>0</v>
      </c>
      <c r="N73" s="26" t="str">
        <f t="shared" si="1"/>
        <v/>
      </c>
      <c r="O73" s="27" t="str">
        <f t="shared" si="7"/>
        <v/>
      </c>
      <c r="P73" s="22">
        <v>0</v>
      </c>
      <c r="Q73" s="22" t="str">
        <f t="shared" si="8"/>
        <v/>
      </c>
      <c r="R73" s="22">
        <v>0</v>
      </c>
      <c r="S73" s="22" t="str">
        <f t="shared" si="2"/>
        <v/>
      </c>
      <c r="T73" s="23" t="str">
        <f t="shared" si="9"/>
        <v/>
      </c>
      <c r="U73" s="26">
        <v>0</v>
      </c>
      <c r="V73" s="26" t="str">
        <f t="shared" si="10"/>
        <v/>
      </c>
      <c r="W73" s="26">
        <v>0</v>
      </c>
      <c r="X73" s="26" t="str">
        <f t="shared" si="3"/>
        <v/>
      </c>
      <c r="Y73" s="27" t="str">
        <f t="shared" si="12"/>
        <v/>
      </c>
    </row>
    <row r="74" spans="1:25" s="4" customFormat="1" ht="12.75" customHeight="1">
      <c r="A74" s="13" t="s">
        <v>63</v>
      </c>
      <c r="B74" s="10" t="s">
        <v>383</v>
      </c>
      <c r="C74" s="8">
        <v>4289</v>
      </c>
      <c r="D74" s="8">
        <v>3899</v>
      </c>
      <c r="E74" s="3">
        <v>2828</v>
      </c>
      <c r="F74" s="22">
        <v>0</v>
      </c>
      <c r="G74" s="22" t="str">
        <f t="shared" ref="G74:G118" si="13">IFERROR(IF(F74&gt;1,F74*0.9,""),"")</f>
        <v/>
      </c>
      <c r="H74" s="22">
        <v>0</v>
      </c>
      <c r="I74" s="22" t="str">
        <f t="shared" ref="I74:I137" si="14">IFERROR(IF(F74=0,"",($E74-H74)),"")</f>
        <v/>
      </c>
      <c r="J74" s="23" t="str">
        <f t="shared" ref="J74:J113" si="15">IFERROR(IF(F74&gt;1,(F74-I74)/F74,""),"")</f>
        <v/>
      </c>
      <c r="K74" s="26">
        <v>0</v>
      </c>
      <c r="L74" s="26" t="str">
        <f t="shared" ref="L74:L118" si="16">IFERROR(IF(K74&gt;1,K74*0.9,""),"")</f>
        <v/>
      </c>
      <c r="M74" s="26">
        <v>0</v>
      </c>
      <c r="N74" s="26" t="str">
        <f t="shared" ref="N74:N137" si="17">IFERROR(IF(K74=0,"",($E74-M74)),"")</f>
        <v/>
      </c>
      <c r="O74" s="27" t="str">
        <f t="shared" ref="O74:O113" si="18">IFERROR(IF(K74&gt;1,(K74-N74)/K74,""),"")</f>
        <v/>
      </c>
      <c r="P74" s="22">
        <v>0</v>
      </c>
      <c r="Q74" s="22" t="str">
        <f t="shared" ref="Q74:Q118" si="19">IFERROR(IF(P74&gt;1,P74*0.9,""),"")</f>
        <v/>
      </c>
      <c r="R74" s="22">
        <v>0</v>
      </c>
      <c r="S74" s="22" t="str">
        <f t="shared" ref="S74:S137" si="20">IFERROR(IF(P74=0,"",($E74-R74)),"")</f>
        <v/>
      </c>
      <c r="T74" s="23" t="str">
        <f t="shared" ref="T74:T113" si="21">IFERROR(IF(P74&gt;1,(P74-S74)/P74,""),"")</f>
        <v/>
      </c>
      <c r="U74" s="26">
        <v>0</v>
      </c>
      <c r="V74" s="26" t="str">
        <f t="shared" si="10"/>
        <v/>
      </c>
      <c r="W74" s="26">
        <v>0</v>
      </c>
      <c r="X74" s="26" t="str">
        <f t="shared" ref="X74:X137" si="22">IFERROR(IF(U74=0,"",($E74-W74)),"")</f>
        <v/>
      </c>
      <c r="Y74" s="27" t="str">
        <f t="shared" si="12"/>
        <v/>
      </c>
    </row>
    <row r="75" spans="1:25" s="4" customFormat="1" ht="12.75" customHeight="1">
      <c r="A75" s="13" t="s">
        <v>76</v>
      </c>
      <c r="B75" s="10" t="s">
        <v>391</v>
      </c>
      <c r="C75" s="8">
        <v>4289</v>
      </c>
      <c r="D75" s="8">
        <v>3899</v>
      </c>
      <c r="E75" s="3">
        <v>2895</v>
      </c>
      <c r="F75" s="22">
        <v>3221</v>
      </c>
      <c r="G75" s="22">
        <f t="shared" si="13"/>
        <v>2898.9</v>
      </c>
      <c r="H75" s="22">
        <v>498</v>
      </c>
      <c r="I75" s="22">
        <f t="shared" si="14"/>
        <v>2397</v>
      </c>
      <c r="J75" s="23">
        <f t="shared" si="15"/>
        <v>0.25582117354858741</v>
      </c>
      <c r="K75" s="26">
        <v>0</v>
      </c>
      <c r="L75" s="26" t="str">
        <f t="shared" si="16"/>
        <v/>
      </c>
      <c r="M75" s="26">
        <v>0</v>
      </c>
      <c r="N75" s="26" t="str">
        <f t="shared" si="17"/>
        <v/>
      </c>
      <c r="O75" s="27" t="str">
        <f t="shared" si="18"/>
        <v/>
      </c>
      <c r="P75" s="22">
        <v>2999</v>
      </c>
      <c r="Q75" s="22">
        <f t="shared" si="19"/>
        <v>2699.1</v>
      </c>
      <c r="R75" s="22">
        <v>664</v>
      </c>
      <c r="S75" s="22">
        <f t="shared" si="20"/>
        <v>2231</v>
      </c>
      <c r="T75" s="23">
        <f t="shared" si="21"/>
        <v>0.25608536178726243</v>
      </c>
      <c r="U75" s="26">
        <v>3221</v>
      </c>
      <c r="V75" s="26">
        <f t="shared" ref="V75:V118" si="23">IFERROR(IF(U75&gt;1,U75*0.9,""),"")</f>
        <v>2898.9</v>
      </c>
      <c r="W75" s="26">
        <v>498</v>
      </c>
      <c r="X75" s="26">
        <f t="shared" si="22"/>
        <v>2397</v>
      </c>
      <c r="Y75" s="27">
        <f t="shared" si="12"/>
        <v>0.25582117354858741</v>
      </c>
    </row>
    <row r="76" spans="1:25" s="4" customFormat="1" ht="12.75" customHeight="1">
      <c r="A76" s="13" t="s">
        <v>75</v>
      </c>
      <c r="B76" s="10" t="s">
        <v>391</v>
      </c>
      <c r="C76" s="8">
        <v>4069</v>
      </c>
      <c r="D76" s="8">
        <v>3699</v>
      </c>
      <c r="E76" s="3">
        <v>2746</v>
      </c>
      <c r="F76" s="22">
        <v>3110</v>
      </c>
      <c r="G76" s="22">
        <f t="shared" si="13"/>
        <v>2799</v>
      </c>
      <c r="H76" s="22">
        <v>432</v>
      </c>
      <c r="I76" s="22">
        <f t="shared" si="14"/>
        <v>2314</v>
      </c>
      <c r="J76" s="23">
        <f t="shared" si="15"/>
        <v>0.25594855305466235</v>
      </c>
      <c r="K76" s="26">
        <v>0</v>
      </c>
      <c r="L76" s="26" t="str">
        <f t="shared" si="16"/>
        <v/>
      </c>
      <c r="M76" s="26">
        <v>0</v>
      </c>
      <c r="N76" s="26" t="str">
        <f t="shared" si="17"/>
        <v/>
      </c>
      <c r="O76" s="27" t="str">
        <f t="shared" si="18"/>
        <v/>
      </c>
      <c r="P76" s="22">
        <v>0</v>
      </c>
      <c r="Q76" s="22" t="str">
        <f t="shared" si="19"/>
        <v/>
      </c>
      <c r="R76" s="22">
        <v>0</v>
      </c>
      <c r="S76" s="22" t="str">
        <f t="shared" si="20"/>
        <v/>
      </c>
      <c r="T76" s="23" t="str">
        <f t="shared" si="21"/>
        <v/>
      </c>
      <c r="U76" s="26">
        <v>0</v>
      </c>
      <c r="V76" s="26" t="str">
        <f t="shared" si="23"/>
        <v/>
      </c>
      <c r="W76" s="26">
        <v>0</v>
      </c>
      <c r="X76" s="26" t="str">
        <f t="shared" si="22"/>
        <v/>
      </c>
      <c r="Y76" s="27" t="str">
        <f t="shared" si="12"/>
        <v/>
      </c>
    </row>
    <row r="77" spans="1:25" s="4" customFormat="1" ht="12.75" customHeight="1">
      <c r="A77" s="13" t="s">
        <v>85</v>
      </c>
      <c r="B77" s="10" t="s">
        <v>399</v>
      </c>
      <c r="C77" s="8">
        <v>4949</v>
      </c>
      <c r="D77" s="8">
        <v>4499</v>
      </c>
      <c r="E77" s="3">
        <v>3340</v>
      </c>
      <c r="F77" s="22">
        <v>3777</v>
      </c>
      <c r="G77" s="22">
        <f t="shared" si="13"/>
        <v>3399.3</v>
      </c>
      <c r="H77" s="22">
        <v>607</v>
      </c>
      <c r="I77" s="22">
        <f t="shared" si="14"/>
        <v>2733</v>
      </c>
      <c r="J77" s="23">
        <f t="shared" si="15"/>
        <v>0.27640984908657668</v>
      </c>
      <c r="K77" s="26">
        <v>0</v>
      </c>
      <c r="L77" s="26" t="str">
        <f t="shared" si="16"/>
        <v/>
      </c>
      <c r="M77" s="26">
        <v>0</v>
      </c>
      <c r="N77" s="26" t="str">
        <f t="shared" si="17"/>
        <v/>
      </c>
      <c r="O77" s="27" t="str">
        <f t="shared" si="18"/>
        <v/>
      </c>
      <c r="P77" s="22">
        <v>3554</v>
      </c>
      <c r="Q77" s="22">
        <f t="shared" si="19"/>
        <v>3198.6</v>
      </c>
      <c r="R77" s="22">
        <v>770</v>
      </c>
      <c r="S77" s="22">
        <f t="shared" si="20"/>
        <v>2570</v>
      </c>
      <c r="T77" s="23">
        <f t="shared" si="21"/>
        <v>0.27687113111986494</v>
      </c>
      <c r="U77" s="26">
        <v>3777</v>
      </c>
      <c r="V77" s="26">
        <f t="shared" si="23"/>
        <v>3399.3</v>
      </c>
      <c r="W77" s="26">
        <v>542</v>
      </c>
      <c r="X77" s="26">
        <f t="shared" si="22"/>
        <v>2798</v>
      </c>
      <c r="Y77" s="27">
        <f t="shared" si="12"/>
        <v>0.25920042361662693</v>
      </c>
    </row>
    <row r="78" spans="1:25" s="4" customFormat="1" ht="12.75" customHeight="1">
      <c r="A78" s="13" t="s">
        <v>83</v>
      </c>
      <c r="B78" s="10" t="s">
        <v>397</v>
      </c>
      <c r="C78" s="8">
        <v>4729</v>
      </c>
      <c r="D78" s="8">
        <v>4299</v>
      </c>
      <c r="E78" s="3">
        <v>3192</v>
      </c>
      <c r="F78" s="22">
        <v>3666</v>
      </c>
      <c r="G78" s="22">
        <f t="shared" si="13"/>
        <v>3299.4</v>
      </c>
      <c r="H78" s="22">
        <v>529</v>
      </c>
      <c r="I78" s="22">
        <f t="shared" si="14"/>
        <v>2663</v>
      </c>
      <c r="J78" s="23">
        <f t="shared" si="15"/>
        <v>0.273595199127114</v>
      </c>
      <c r="K78" s="26">
        <v>0</v>
      </c>
      <c r="L78" s="26" t="str">
        <f t="shared" si="16"/>
        <v/>
      </c>
      <c r="M78" s="26">
        <v>0</v>
      </c>
      <c r="N78" s="26" t="str">
        <f t="shared" si="17"/>
        <v/>
      </c>
      <c r="O78" s="27" t="str">
        <f t="shared" si="18"/>
        <v/>
      </c>
      <c r="P78" s="22">
        <v>3443</v>
      </c>
      <c r="Q78" s="22">
        <f t="shared" si="19"/>
        <v>3098.7000000000003</v>
      </c>
      <c r="R78" s="22">
        <v>705</v>
      </c>
      <c r="S78" s="22">
        <f t="shared" si="20"/>
        <v>2487</v>
      </c>
      <c r="T78" s="23">
        <f t="shared" si="21"/>
        <v>0.27766482718559393</v>
      </c>
      <c r="U78" s="26">
        <v>3666</v>
      </c>
      <c r="V78" s="26">
        <f t="shared" si="23"/>
        <v>3299.4</v>
      </c>
      <c r="W78" s="26">
        <v>476</v>
      </c>
      <c r="X78" s="26">
        <f t="shared" si="22"/>
        <v>2716</v>
      </c>
      <c r="Y78" s="27">
        <f t="shared" si="12"/>
        <v>0.2591380250954719</v>
      </c>
    </row>
    <row r="79" spans="1:25" s="4" customFormat="1" ht="12.75" customHeight="1">
      <c r="A79" s="13" t="s">
        <v>70</v>
      </c>
      <c r="B79" s="10" t="s">
        <v>386</v>
      </c>
      <c r="C79" s="8">
        <v>3299</v>
      </c>
      <c r="D79" s="8">
        <v>2999</v>
      </c>
      <c r="E79" s="3">
        <v>2224</v>
      </c>
      <c r="F79" s="22">
        <v>2332</v>
      </c>
      <c r="G79" s="22">
        <f t="shared" si="13"/>
        <v>2098.8000000000002</v>
      </c>
      <c r="H79" s="22">
        <v>486</v>
      </c>
      <c r="I79" s="22">
        <f t="shared" si="14"/>
        <v>1738</v>
      </c>
      <c r="J79" s="23">
        <f t="shared" si="15"/>
        <v>0.25471698113207547</v>
      </c>
      <c r="K79" s="26">
        <v>2332</v>
      </c>
      <c r="L79" s="26">
        <f t="shared" si="16"/>
        <v>2098.8000000000002</v>
      </c>
      <c r="M79" s="26">
        <v>491</v>
      </c>
      <c r="N79" s="26">
        <f t="shared" si="17"/>
        <v>1733</v>
      </c>
      <c r="O79" s="27">
        <f t="shared" si="18"/>
        <v>0.25686106346483706</v>
      </c>
      <c r="P79" s="22">
        <v>2332</v>
      </c>
      <c r="Q79" s="22">
        <f t="shared" si="19"/>
        <v>2098.8000000000002</v>
      </c>
      <c r="R79" s="22">
        <v>491</v>
      </c>
      <c r="S79" s="22">
        <f t="shared" si="20"/>
        <v>1733</v>
      </c>
      <c r="T79" s="23">
        <f t="shared" si="21"/>
        <v>0.25686106346483706</v>
      </c>
      <c r="U79" s="26">
        <v>2332</v>
      </c>
      <c r="V79" s="26">
        <f t="shared" si="23"/>
        <v>2098.8000000000002</v>
      </c>
      <c r="W79" s="26">
        <v>491</v>
      </c>
      <c r="X79" s="26">
        <f t="shared" si="22"/>
        <v>1733</v>
      </c>
      <c r="Y79" s="27">
        <f t="shared" si="12"/>
        <v>0.25686106346483706</v>
      </c>
    </row>
    <row r="80" spans="1:25" s="4" customFormat="1" ht="12.75" customHeight="1">
      <c r="A80" s="13" t="s">
        <v>69</v>
      </c>
      <c r="B80" s="10" t="s">
        <v>386</v>
      </c>
      <c r="C80" s="8">
        <v>3079</v>
      </c>
      <c r="D80" s="8">
        <v>2799</v>
      </c>
      <c r="E80" s="3">
        <v>2075</v>
      </c>
      <c r="F80" s="22">
        <v>2221</v>
      </c>
      <c r="G80" s="22">
        <f t="shared" si="13"/>
        <v>1998.9</v>
      </c>
      <c r="H80" s="22">
        <v>422</v>
      </c>
      <c r="I80" s="22">
        <f t="shared" si="14"/>
        <v>1653</v>
      </c>
      <c r="J80" s="23">
        <f t="shared" si="15"/>
        <v>0.25574065736154883</v>
      </c>
      <c r="K80" s="26">
        <v>2221</v>
      </c>
      <c r="L80" s="26">
        <f t="shared" si="16"/>
        <v>1998.9</v>
      </c>
      <c r="M80" s="26">
        <v>425</v>
      </c>
      <c r="N80" s="26">
        <f t="shared" si="17"/>
        <v>1650</v>
      </c>
      <c r="O80" s="27">
        <f t="shared" si="18"/>
        <v>0.2570914002701486</v>
      </c>
      <c r="P80" s="22">
        <v>2221</v>
      </c>
      <c r="Q80" s="22">
        <f t="shared" si="19"/>
        <v>1998.9</v>
      </c>
      <c r="R80" s="22">
        <v>425</v>
      </c>
      <c r="S80" s="22">
        <f t="shared" si="20"/>
        <v>1650</v>
      </c>
      <c r="T80" s="23">
        <f t="shared" si="21"/>
        <v>0.2570914002701486</v>
      </c>
      <c r="U80" s="26">
        <v>2221</v>
      </c>
      <c r="V80" s="26">
        <f t="shared" si="23"/>
        <v>1998.9</v>
      </c>
      <c r="W80" s="26">
        <v>425</v>
      </c>
      <c r="X80" s="26">
        <f t="shared" si="22"/>
        <v>1650</v>
      </c>
      <c r="Y80" s="27">
        <f t="shared" si="12"/>
        <v>0.2570914002701486</v>
      </c>
    </row>
    <row r="81" spans="1:25" s="4" customFormat="1" ht="12.75" customHeight="1">
      <c r="A81" s="13" t="s">
        <v>71</v>
      </c>
      <c r="B81" s="10" t="s">
        <v>387</v>
      </c>
      <c r="C81" s="8">
        <v>3739</v>
      </c>
      <c r="D81" s="8">
        <v>3399</v>
      </c>
      <c r="E81" s="3">
        <v>2520</v>
      </c>
      <c r="F81" s="22">
        <v>2554</v>
      </c>
      <c r="G81" s="22">
        <f t="shared" si="13"/>
        <v>2298.6</v>
      </c>
      <c r="H81" s="22">
        <v>623</v>
      </c>
      <c r="I81" s="22">
        <f t="shared" si="14"/>
        <v>1897</v>
      </c>
      <c r="J81" s="23">
        <f t="shared" si="15"/>
        <v>0.25724353954581047</v>
      </c>
      <c r="K81" s="26">
        <v>0</v>
      </c>
      <c r="L81" s="26" t="str">
        <f t="shared" si="16"/>
        <v/>
      </c>
      <c r="M81" s="26">
        <v>0</v>
      </c>
      <c r="N81" s="26" t="str">
        <f t="shared" si="17"/>
        <v/>
      </c>
      <c r="O81" s="27" t="str">
        <f t="shared" si="18"/>
        <v/>
      </c>
      <c r="P81" s="22">
        <v>0</v>
      </c>
      <c r="Q81" s="22" t="str">
        <f t="shared" si="19"/>
        <v/>
      </c>
      <c r="R81" s="22">
        <v>0</v>
      </c>
      <c r="S81" s="22" t="str">
        <f t="shared" si="20"/>
        <v/>
      </c>
      <c r="T81" s="23" t="str">
        <f t="shared" si="21"/>
        <v/>
      </c>
      <c r="U81" s="26">
        <v>0</v>
      </c>
      <c r="V81" s="26" t="str">
        <f t="shared" si="23"/>
        <v/>
      </c>
      <c r="W81" s="26">
        <v>0</v>
      </c>
      <c r="X81" s="26" t="str">
        <f t="shared" si="22"/>
        <v/>
      </c>
      <c r="Y81" s="27" t="str">
        <f t="shared" si="12"/>
        <v/>
      </c>
    </row>
    <row r="82" spans="1:25" s="4" customFormat="1" ht="12.75" customHeight="1">
      <c r="A82" s="13" t="s">
        <v>72</v>
      </c>
      <c r="B82" s="10" t="s">
        <v>388</v>
      </c>
      <c r="C82" s="8">
        <v>3959</v>
      </c>
      <c r="D82" s="8">
        <v>3599</v>
      </c>
      <c r="E82" s="3">
        <v>2673</v>
      </c>
      <c r="F82" s="22">
        <v>0</v>
      </c>
      <c r="G82" s="22" t="str">
        <f t="shared" si="13"/>
        <v/>
      </c>
      <c r="H82" s="22">
        <v>0</v>
      </c>
      <c r="I82" s="22" t="str">
        <f t="shared" si="14"/>
        <v/>
      </c>
      <c r="J82" s="23" t="str">
        <f t="shared" si="15"/>
        <v/>
      </c>
      <c r="K82" s="26">
        <v>0</v>
      </c>
      <c r="L82" s="26" t="str">
        <f t="shared" si="16"/>
        <v/>
      </c>
      <c r="M82" s="26">
        <v>0</v>
      </c>
      <c r="N82" s="26" t="str">
        <f t="shared" si="17"/>
        <v/>
      </c>
      <c r="O82" s="27" t="str">
        <f t="shared" si="18"/>
        <v/>
      </c>
      <c r="P82" s="22">
        <v>0</v>
      </c>
      <c r="Q82" s="22" t="str">
        <f t="shared" si="19"/>
        <v/>
      </c>
      <c r="R82" s="22">
        <v>0</v>
      </c>
      <c r="S82" s="22" t="str">
        <f t="shared" si="20"/>
        <v/>
      </c>
      <c r="T82" s="23" t="str">
        <f t="shared" si="21"/>
        <v/>
      </c>
      <c r="U82" s="26">
        <v>0</v>
      </c>
      <c r="V82" s="26" t="str">
        <f t="shared" si="23"/>
        <v/>
      </c>
      <c r="W82" s="26">
        <v>0</v>
      </c>
      <c r="X82" s="26" t="str">
        <f t="shared" si="22"/>
        <v/>
      </c>
      <c r="Y82" s="27" t="str">
        <f t="shared" si="12"/>
        <v/>
      </c>
    </row>
    <row r="83" spans="1:25" s="4" customFormat="1" ht="12.75" customHeight="1">
      <c r="A83" s="13" t="s">
        <v>80</v>
      </c>
      <c r="B83" s="10" t="s">
        <v>392</v>
      </c>
      <c r="C83" s="8">
        <v>4619</v>
      </c>
      <c r="D83" s="8">
        <v>4199</v>
      </c>
      <c r="E83" s="3">
        <v>3118</v>
      </c>
      <c r="F83" s="22">
        <v>3332</v>
      </c>
      <c r="G83" s="22">
        <f t="shared" si="13"/>
        <v>2998.8</v>
      </c>
      <c r="H83" s="22">
        <v>639</v>
      </c>
      <c r="I83" s="22">
        <f t="shared" si="14"/>
        <v>2479</v>
      </c>
      <c r="J83" s="23">
        <f t="shared" si="15"/>
        <v>0.25600240096038418</v>
      </c>
      <c r="K83" s="26">
        <v>3221</v>
      </c>
      <c r="L83" s="26">
        <f t="shared" si="16"/>
        <v>2898.9</v>
      </c>
      <c r="M83" s="26">
        <v>721</v>
      </c>
      <c r="N83" s="26">
        <f t="shared" si="17"/>
        <v>2397</v>
      </c>
      <c r="O83" s="27">
        <f t="shared" si="18"/>
        <v>0.25582117354858741</v>
      </c>
      <c r="P83" s="22">
        <v>3221</v>
      </c>
      <c r="Q83" s="22">
        <f t="shared" si="19"/>
        <v>2898.9</v>
      </c>
      <c r="R83" s="22">
        <v>721</v>
      </c>
      <c r="S83" s="22">
        <f t="shared" si="20"/>
        <v>2397</v>
      </c>
      <c r="T83" s="23">
        <f t="shared" si="21"/>
        <v>0.25582117354858741</v>
      </c>
      <c r="U83" s="26">
        <v>3332</v>
      </c>
      <c r="V83" s="26">
        <f t="shared" si="23"/>
        <v>2998.8</v>
      </c>
      <c r="W83" s="26">
        <v>639</v>
      </c>
      <c r="X83" s="26">
        <f t="shared" si="22"/>
        <v>2479</v>
      </c>
      <c r="Y83" s="27">
        <f t="shared" si="12"/>
        <v>0.25600240096038418</v>
      </c>
    </row>
    <row r="84" spans="1:25" s="4" customFormat="1" ht="12.75" customHeight="1">
      <c r="A84" s="13" t="s">
        <v>77</v>
      </c>
      <c r="B84" s="10" t="s">
        <v>392</v>
      </c>
      <c r="C84" s="8">
        <v>4399</v>
      </c>
      <c r="D84" s="8">
        <v>3999</v>
      </c>
      <c r="E84" s="3">
        <v>2969</v>
      </c>
      <c r="F84" s="22">
        <v>3221</v>
      </c>
      <c r="G84" s="22">
        <f t="shared" si="13"/>
        <v>2898.9</v>
      </c>
      <c r="H84" s="22">
        <v>573</v>
      </c>
      <c r="I84" s="22">
        <f t="shared" si="14"/>
        <v>2396</v>
      </c>
      <c r="J84" s="23">
        <f t="shared" si="15"/>
        <v>0.2561316361378454</v>
      </c>
      <c r="K84" s="26">
        <v>3110</v>
      </c>
      <c r="L84" s="26">
        <f t="shared" si="16"/>
        <v>2799</v>
      </c>
      <c r="M84" s="26">
        <v>655</v>
      </c>
      <c r="N84" s="26">
        <f t="shared" si="17"/>
        <v>2314</v>
      </c>
      <c r="O84" s="27">
        <f t="shared" si="18"/>
        <v>0.25594855305466235</v>
      </c>
      <c r="P84" s="22">
        <v>3110</v>
      </c>
      <c r="Q84" s="22">
        <f t="shared" si="19"/>
        <v>2799</v>
      </c>
      <c r="R84" s="22">
        <v>655</v>
      </c>
      <c r="S84" s="22">
        <f t="shared" si="20"/>
        <v>2314</v>
      </c>
      <c r="T84" s="23">
        <f t="shared" si="21"/>
        <v>0.25594855305466235</v>
      </c>
      <c r="U84" s="26">
        <v>3221</v>
      </c>
      <c r="V84" s="26">
        <f t="shared" si="23"/>
        <v>2898.9</v>
      </c>
      <c r="W84" s="26">
        <v>573</v>
      </c>
      <c r="X84" s="26">
        <f t="shared" si="22"/>
        <v>2396</v>
      </c>
      <c r="Y84" s="27">
        <f t="shared" si="12"/>
        <v>0.2561316361378454</v>
      </c>
    </row>
    <row r="85" spans="1:25" s="4" customFormat="1" ht="12.75" customHeight="1">
      <c r="A85" s="13" t="s">
        <v>74</v>
      </c>
      <c r="B85" s="10" t="s">
        <v>390</v>
      </c>
      <c r="C85" s="8">
        <v>4069</v>
      </c>
      <c r="D85" s="8">
        <v>3699</v>
      </c>
      <c r="E85" s="3">
        <v>2746</v>
      </c>
      <c r="F85" s="22">
        <v>0</v>
      </c>
      <c r="G85" s="22" t="str">
        <f t="shared" si="13"/>
        <v/>
      </c>
      <c r="H85" s="22">
        <v>0</v>
      </c>
      <c r="I85" s="22" t="str">
        <f t="shared" si="14"/>
        <v/>
      </c>
      <c r="J85" s="23" t="str">
        <f t="shared" si="15"/>
        <v/>
      </c>
      <c r="K85" s="26">
        <v>0</v>
      </c>
      <c r="L85" s="26" t="str">
        <f t="shared" si="16"/>
        <v/>
      </c>
      <c r="M85" s="26">
        <v>0</v>
      </c>
      <c r="N85" s="26" t="str">
        <f t="shared" si="17"/>
        <v/>
      </c>
      <c r="O85" s="27" t="str">
        <f t="shared" si="18"/>
        <v/>
      </c>
      <c r="P85" s="22">
        <v>0</v>
      </c>
      <c r="Q85" s="22" t="str">
        <f t="shared" si="19"/>
        <v/>
      </c>
      <c r="R85" s="22">
        <v>0</v>
      </c>
      <c r="S85" s="22" t="str">
        <f t="shared" si="20"/>
        <v/>
      </c>
      <c r="T85" s="23" t="str">
        <f t="shared" si="21"/>
        <v/>
      </c>
      <c r="U85" s="26">
        <v>0</v>
      </c>
      <c r="V85" s="26" t="str">
        <f t="shared" si="23"/>
        <v/>
      </c>
      <c r="W85" s="26">
        <v>0</v>
      </c>
      <c r="X85" s="26" t="str">
        <f t="shared" si="22"/>
        <v/>
      </c>
      <c r="Y85" s="27" t="str">
        <f t="shared" si="12"/>
        <v/>
      </c>
    </row>
    <row r="86" spans="1:25" s="4" customFormat="1" ht="12.75" customHeight="1">
      <c r="A86" s="13" t="s">
        <v>84</v>
      </c>
      <c r="B86" s="10" t="s">
        <v>398</v>
      </c>
      <c r="C86" s="8">
        <v>4839</v>
      </c>
      <c r="D86" s="8">
        <v>4399</v>
      </c>
      <c r="E86" s="3">
        <v>3267</v>
      </c>
      <c r="F86" s="22">
        <v>3554</v>
      </c>
      <c r="G86" s="22">
        <f t="shared" si="13"/>
        <v>3198.6</v>
      </c>
      <c r="H86" s="22">
        <v>696</v>
      </c>
      <c r="I86" s="22">
        <f t="shared" si="14"/>
        <v>2571</v>
      </c>
      <c r="J86" s="23">
        <f t="shared" si="15"/>
        <v>0.27658975801913338</v>
      </c>
      <c r="K86" s="26">
        <v>0</v>
      </c>
      <c r="L86" s="26" t="str">
        <f t="shared" si="16"/>
        <v/>
      </c>
      <c r="M86" s="26">
        <v>0</v>
      </c>
      <c r="N86" s="26" t="str">
        <f t="shared" si="17"/>
        <v/>
      </c>
      <c r="O86" s="27" t="str">
        <f t="shared" si="18"/>
        <v/>
      </c>
      <c r="P86" s="22">
        <v>3443</v>
      </c>
      <c r="Q86" s="22">
        <f t="shared" si="19"/>
        <v>3098.7000000000003</v>
      </c>
      <c r="R86" s="22">
        <v>779</v>
      </c>
      <c r="S86" s="22">
        <f t="shared" si="20"/>
        <v>2488</v>
      </c>
      <c r="T86" s="23">
        <f t="shared" si="21"/>
        <v>0.27737438280569271</v>
      </c>
      <c r="U86" s="26">
        <v>3554</v>
      </c>
      <c r="V86" s="26">
        <f t="shared" si="23"/>
        <v>3198.6</v>
      </c>
      <c r="W86" s="26">
        <v>630</v>
      </c>
      <c r="X86" s="26">
        <f t="shared" si="22"/>
        <v>2637</v>
      </c>
      <c r="Y86" s="27">
        <f t="shared" si="12"/>
        <v>0.25801913337084975</v>
      </c>
    </row>
    <row r="87" spans="1:25" s="4" customFormat="1" ht="12.75" customHeight="1">
      <c r="A87" s="13" t="s">
        <v>82</v>
      </c>
      <c r="B87" s="10" t="s">
        <v>396</v>
      </c>
      <c r="C87" s="8">
        <v>4619</v>
      </c>
      <c r="D87" s="8">
        <v>4199</v>
      </c>
      <c r="E87" s="3">
        <v>3118</v>
      </c>
      <c r="F87" s="22">
        <v>3443</v>
      </c>
      <c r="G87" s="22">
        <f t="shared" si="13"/>
        <v>3098.7000000000003</v>
      </c>
      <c r="H87" s="22">
        <v>627</v>
      </c>
      <c r="I87" s="22">
        <f t="shared" si="14"/>
        <v>2491</v>
      </c>
      <c r="J87" s="23">
        <f t="shared" si="15"/>
        <v>0.27650304966598899</v>
      </c>
      <c r="K87" s="26">
        <v>0</v>
      </c>
      <c r="L87" s="26" t="str">
        <f t="shared" si="16"/>
        <v/>
      </c>
      <c r="M87" s="26">
        <v>0</v>
      </c>
      <c r="N87" s="26" t="str">
        <f t="shared" si="17"/>
        <v/>
      </c>
      <c r="O87" s="27" t="str">
        <f t="shared" si="18"/>
        <v/>
      </c>
      <c r="P87" s="22">
        <v>3332</v>
      </c>
      <c r="Q87" s="22">
        <f t="shared" si="19"/>
        <v>2998.8</v>
      </c>
      <c r="R87" s="22">
        <v>713</v>
      </c>
      <c r="S87" s="22">
        <f t="shared" si="20"/>
        <v>2405</v>
      </c>
      <c r="T87" s="23">
        <f t="shared" si="21"/>
        <v>0.2782112845138055</v>
      </c>
      <c r="U87" s="26">
        <v>3443</v>
      </c>
      <c r="V87" s="26">
        <f t="shared" si="23"/>
        <v>3098.7000000000003</v>
      </c>
      <c r="W87" s="26">
        <v>565</v>
      </c>
      <c r="X87" s="26">
        <f t="shared" si="22"/>
        <v>2553</v>
      </c>
      <c r="Y87" s="27">
        <f t="shared" si="12"/>
        <v>0.25849549811211153</v>
      </c>
    </row>
    <row r="88" spans="1:25" s="4" customFormat="1" ht="12.75" customHeight="1">
      <c r="A88" s="13" t="s">
        <v>73</v>
      </c>
      <c r="B88" s="10" t="s">
        <v>389</v>
      </c>
      <c r="C88" s="8">
        <v>3849</v>
      </c>
      <c r="D88" s="8">
        <v>3499</v>
      </c>
      <c r="E88" s="3">
        <v>2599</v>
      </c>
      <c r="F88" s="22" t="s">
        <v>431</v>
      </c>
      <c r="G88" s="22" t="str">
        <f t="shared" si="13"/>
        <v/>
      </c>
      <c r="H88" s="22">
        <v>0</v>
      </c>
      <c r="I88" s="22">
        <f t="shared" si="14"/>
        <v>2599</v>
      </c>
      <c r="J88" s="23" t="str">
        <f t="shared" si="15"/>
        <v/>
      </c>
      <c r="K88" s="26">
        <v>0</v>
      </c>
      <c r="L88" s="26" t="str">
        <f t="shared" si="16"/>
        <v/>
      </c>
      <c r="M88" s="26">
        <v>0</v>
      </c>
      <c r="N88" s="26" t="str">
        <f t="shared" si="17"/>
        <v/>
      </c>
      <c r="O88" s="27" t="str">
        <f t="shared" si="18"/>
        <v/>
      </c>
      <c r="P88" s="22">
        <v>0</v>
      </c>
      <c r="Q88" s="22" t="str">
        <f t="shared" si="19"/>
        <v/>
      </c>
      <c r="R88" s="22">
        <v>0</v>
      </c>
      <c r="S88" s="22" t="str">
        <f t="shared" si="20"/>
        <v/>
      </c>
      <c r="T88" s="23" t="str">
        <f t="shared" si="21"/>
        <v/>
      </c>
      <c r="U88" s="26">
        <v>2666</v>
      </c>
      <c r="V88" s="26">
        <f t="shared" si="23"/>
        <v>2399.4</v>
      </c>
      <c r="W88" s="26">
        <v>615</v>
      </c>
      <c r="X88" s="26">
        <f t="shared" si="22"/>
        <v>1984</v>
      </c>
      <c r="Y88" s="27">
        <f t="shared" si="12"/>
        <v>0.2558139534883721</v>
      </c>
    </row>
    <row r="89" spans="1:25" s="4" customFormat="1" ht="12.75" customHeight="1">
      <c r="A89" s="13" t="s">
        <v>79</v>
      </c>
      <c r="B89" s="10" t="s">
        <v>394</v>
      </c>
      <c r="C89" s="8">
        <v>4509</v>
      </c>
      <c r="D89" s="8">
        <v>4099</v>
      </c>
      <c r="E89" s="3">
        <v>3044</v>
      </c>
      <c r="F89" s="22" t="s">
        <v>431</v>
      </c>
      <c r="G89" s="22" t="str">
        <f t="shared" si="13"/>
        <v/>
      </c>
      <c r="H89" s="22">
        <v>0</v>
      </c>
      <c r="I89" s="22">
        <f t="shared" si="14"/>
        <v>3044</v>
      </c>
      <c r="J89" s="23" t="str">
        <f t="shared" si="15"/>
        <v/>
      </c>
      <c r="K89" s="26">
        <v>0</v>
      </c>
      <c r="L89" s="26" t="str">
        <f t="shared" si="16"/>
        <v/>
      </c>
      <c r="M89" s="26">
        <v>0</v>
      </c>
      <c r="N89" s="26" t="str">
        <f t="shared" si="17"/>
        <v/>
      </c>
      <c r="O89" s="27" t="str">
        <f t="shared" si="18"/>
        <v/>
      </c>
      <c r="P89" s="22">
        <v>0</v>
      </c>
      <c r="Q89" s="22" t="str">
        <f t="shared" si="19"/>
        <v/>
      </c>
      <c r="R89" s="22">
        <v>0</v>
      </c>
      <c r="S89" s="22" t="str">
        <f t="shared" si="20"/>
        <v/>
      </c>
      <c r="T89" s="23" t="str">
        <f t="shared" si="21"/>
        <v/>
      </c>
      <c r="U89" s="26">
        <v>3332</v>
      </c>
      <c r="V89" s="26">
        <f t="shared" si="23"/>
        <v>2998.8</v>
      </c>
      <c r="W89" s="26">
        <v>564</v>
      </c>
      <c r="X89" s="26">
        <f t="shared" si="22"/>
        <v>2480</v>
      </c>
      <c r="Y89" s="27">
        <f t="shared" si="12"/>
        <v>0.25570228091236497</v>
      </c>
    </row>
    <row r="90" spans="1:25" s="4" customFormat="1" ht="12.75" customHeight="1">
      <c r="A90" s="13" t="s">
        <v>78</v>
      </c>
      <c r="B90" s="10" t="s">
        <v>393</v>
      </c>
      <c r="C90" s="8">
        <v>4509</v>
      </c>
      <c r="D90" s="8">
        <v>4099</v>
      </c>
      <c r="E90" s="3">
        <v>3044</v>
      </c>
      <c r="F90" s="22" t="s">
        <v>431</v>
      </c>
      <c r="G90" s="22" t="str">
        <f t="shared" si="13"/>
        <v/>
      </c>
      <c r="H90" s="22">
        <v>0</v>
      </c>
      <c r="I90" s="22">
        <f t="shared" si="14"/>
        <v>3044</v>
      </c>
      <c r="J90" s="23" t="str">
        <f t="shared" si="15"/>
        <v/>
      </c>
      <c r="K90" s="26">
        <v>0</v>
      </c>
      <c r="L90" s="26" t="str">
        <f t="shared" si="16"/>
        <v/>
      </c>
      <c r="M90" s="26">
        <v>0</v>
      </c>
      <c r="N90" s="26" t="str">
        <f t="shared" si="17"/>
        <v/>
      </c>
      <c r="O90" s="27" t="str">
        <f t="shared" si="18"/>
        <v/>
      </c>
      <c r="P90" s="22">
        <v>0</v>
      </c>
      <c r="Q90" s="22" t="str">
        <f t="shared" si="19"/>
        <v/>
      </c>
      <c r="R90" s="22">
        <v>0</v>
      </c>
      <c r="S90" s="22" t="str">
        <f t="shared" si="20"/>
        <v/>
      </c>
      <c r="T90" s="23" t="str">
        <f t="shared" si="21"/>
        <v/>
      </c>
      <c r="U90" s="26">
        <v>3332</v>
      </c>
      <c r="V90" s="26">
        <f t="shared" si="23"/>
        <v>2998.8</v>
      </c>
      <c r="W90" s="26">
        <v>564</v>
      </c>
      <c r="X90" s="26">
        <f t="shared" si="22"/>
        <v>2480</v>
      </c>
      <c r="Y90" s="27">
        <f t="shared" si="12"/>
        <v>0.25570228091236497</v>
      </c>
    </row>
    <row r="91" spans="1:25" s="4" customFormat="1" ht="12.75" customHeight="1" thickBot="1">
      <c r="A91" s="14" t="s">
        <v>81</v>
      </c>
      <c r="B91" s="2" t="s">
        <v>395</v>
      </c>
      <c r="C91" s="5">
        <v>4729</v>
      </c>
      <c r="D91" s="5">
        <v>4299</v>
      </c>
      <c r="E91" s="6">
        <v>3192</v>
      </c>
      <c r="F91" s="24">
        <v>3554</v>
      </c>
      <c r="G91" s="24">
        <f t="shared" si="13"/>
        <v>3198.6</v>
      </c>
      <c r="H91" s="24">
        <v>545</v>
      </c>
      <c r="I91" s="24">
        <f t="shared" si="14"/>
        <v>2647</v>
      </c>
      <c r="J91" s="25">
        <f t="shared" si="15"/>
        <v>0.25520540236353406</v>
      </c>
      <c r="K91" s="29">
        <v>0</v>
      </c>
      <c r="L91" s="29" t="str">
        <f t="shared" si="16"/>
        <v/>
      </c>
      <c r="M91" s="29">
        <v>0</v>
      </c>
      <c r="N91" s="29" t="str">
        <f t="shared" si="17"/>
        <v/>
      </c>
      <c r="O91" s="28" t="str">
        <f t="shared" si="18"/>
        <v/>
      </c>
      <c r="P91" s="24">
        <v>0</v>
      </c>
      <c r="Q91" s="24" t="str">
        <f t="shared" si="19"/>
        <v/>
      </c>
      <c r="R91" s="24">
        <v>0</v>
      </c>
      <c r="S91" s="24" t="str">
        <f t="shared" si="20"/>
        <v/>
      </c>
      <c r="T91" s="25" t="str">
        <f t="shared" si="21"/>
        <v/>
      </c>
      <c r="U91" s="29">
        <v>0</v>
      </c>
      <c r="V91" s="29" t="str">
        <f t="shared" si="23"/>
        <v/>
      </c>
      <c r="W91" s="29">
        <v>0</v>
      </c>
      <c r="X91" s="29" t="str">
        <f t="shared" si="22"/>
        <v/>
      </c>
      <c r="Y91" s="28" t="str">
        <f t="shared" si="12"/>
        <v/>
      </c>
    </row>
    <row r="92" spans="1:25" s="4" customFormat="1" ht="12.75" customHeight="1">
      <c r="A92" s="13" t="s">
        <v>86</v>
      </c>
      <c r="B92" s="10" t="s">
        <v>400</v>
      </c>
      <c r="C92" s="8">
        <v>1429</v>
      </c>
      <c r="D92" s="8">
        <v>1299</v>
      </c>
      <c r="E92" s="3">
        <v>1037</v>
      </c>
      <c r="F92" s="22">
        <v>0</v>
      </c>
      <c r="G92" s="22" t="str">
        <f t="shared" si="13"/>
        <v/>
      </c>
      <c r="H92" s="22">
        <v>0</v>
      </c>
      <c r="I92" s="22" t="str">
        <f t="shared" si="14"/>
        <v/>
      </c>
      <c r="J92" s="23" t="str">
        <f t="shared" si="15"/>
        <v/>
      </c>
      <c r="K92" s="26">
        <v>0</v>
      </c>
      <c r="L92" s="26" t="str">
        <f t="shared" si="16"/>
        <v/>
      </c>
      <c r="M92" s="26">
        <v>0</v>
      </c>
      <c r="N92" s="26" t="str">
        <f t="shared" si="17"/>
        <v/>
      </c>
      <c r="O92" s="27" t="str">
        <f t="shared" si="18"/>
        <v/>
      </c>
      <c r="P92" s="22">
        <v>0</v>
      </c>
      <c r="Q92" s="22" t="str">
        <f t="shared" si="19"/>
        <v/>
      </c>
      <c r="R92" s="22">
        <v>0</v>
      </c>
      <c r="S92" s="22" t="str">
        <f t="shared" si="20"/>
        <v/>
      </c>
      <c r="T92" s="23" t="str">
        <f t="shared" si="21"/>
        <v/>
      </c>
      <c r="U92" s="26">
        <v>0</v>
      </c>
      <c r="V92" s="26" t="str">
        <f t="shared" si="23"/>
        <v/>
      </c>
      <c r="W92" s="26">
        <v>0</v>
      </c>
      <c r="X92" s="26" t="str">
        <f t="shared" si="22"/>
        <v/>
      </c>
      <c r="Y92" s="27" t="str">
        <f t="shared" si="12"/>
        <v/>
      </c>
    </row>
    <row r="93" spans="1:25" s="4" customFormat="1" ht="12.75" customHeight="1">
      <c r="A93" s="13" t="s">
        <v>98</v>
      </c>
      <c r="B93" s="10" t="s">
        <v>350</v>
      </c>
      <c r="C93" s="8">
        <v>2089</v>
      </c>
      <c r="D93" s="8">
        <v>1899</v>
      </c>
      <c r="E93" s="3">
        <v>1489</v>
      </c>
      <c r="F93" s="22">
        <v>1777</v>
      </c>
      <c r="G93" s="22">
        <f t="shared" si="13"/>
        <v>1599.3</v>
      </c>
      <c r="H93" s="22">
        <v>93</v>
      </c>
      <c r="I93" s="22">
        <f t="shared" si="14"/>
        <v>1396</v>
      </c>
      <c r="J93" s="23">
        <f t="shared" si="15"/>
        <v>0.2144063027574564</v>
      </c>
      <c r="K93" s="26">
        <v>0</v>
      </c>
      <c r="L93" s="26" t="str">
        <f t="shared" si="16"/>
        <v/>
      </c>
      <c r="M93" s="26">
        <v>0</v>
      </c>
      <c r="N93" s="26" t="str">
        <f t="shared" si="17"/>
        <v/>
      </c>
      <c r="O93" s="27" t="str">
        <f t="shared" si="18"/>
        <v/>
      </c>
      <c r="P93" s="22">
        <v>0</v>
      </c>
      <c r="Q93" s="22" t="str">
        <f t="shared" si="19"/>
        <v/>
      </c>
      <c r="R93" s="22">
        <v>0</v>
      </c>
      <c r="S93" s="22" t="str">
        <f t="shared" si="20"/>
        <v/>
      </c>
      <c r="T93" s="23" t="str">
        <f t="shared" si="21"/>
        <v/>
      </c>
      <c r="U93" s="26">
        <v>0</v>
      </c>
      <c r="V93" s="26" t="str">
        <f t="shared" si="23"/>
        <v/>
      </c>
      <c r="W93" s="26">
        <v>0</v>
      </c>
      <c r="X93" s="26" t="str">
        <f t="shared" si="22"/>
        <v/>
      </c>
      <c r="Y93" s="27" t="str">
        <f t="shared" si="12"/>
        <v/>
      </c>
    </row>
    <row r="94" spans="1:25" s="4" customFormat="1" ht="12.75" customHeight="1">
      <c r="A94" s="13" t="s">
        <v>99</v>
      </c>
      <c r="B94" s="10" t="s">
        <v>350</v>
      </c>
      <c r="C94" s="8">
        <v>2309</v>
      </c>
      <c r="D94" s="8">
        <v>2099</v>
      </c>
      <c r="E94" s="3">
        <v>1646</v>
      </c>
      <c r="F94" s="22">
        <v>0</v>
      </c>
      <c r="G94" s="22" t="str">
        <f t="shared" si="13"/>
        <v/>
      </c>
      <c r="H94" s="22">
        <v>0</v>
      </c>
      <c r="I94" s="22" t="str">
        <f t="shared" si="14"/>
        <v/>
      </c>
      <c r="J94" s="23" t="str">
        <f t="shared" si="15"/>
        <v/>
      </c>
      <c r="K94" s="26">
        <v>0</v>
      </c>
      <c r="L94" s="26" t="str">
        <f t="shared" si="16"/>
        <v/>
      </c>
      <c r="M94" s="26">
        <v>0</v>
      </c>
      <c r="N94" s="26" t="str">
        <f t="shared" si="17"/>
        <v/>
      </c>
      <c r="O94" s="27" t="str">
        <f t="shared" si="18"/>
        <v/>
      </c>
      <c r="P94" s="22">
        <v>0</v>
      </c>
      <c r="Q94" s="22" t="str">
        <f t="shared" si="19"/>
        <v/>
      </c>
      <c r="R94" s="22">
        <v>0</v>
      </c>
      <c r="S94" s="22" t="str">
        <f t="shared" si="20"/>
        <v/>
      </c>
      <c r="T94" s="23" t="str">
        <f t="shared" si="21"/>
        <v/>
      </c>
      <c r="U94" s="26">
        <v>0</v>
      </c>
      <c r="V94" s="26" t="str">
        <f t="shared" si="23"/>
        <v/>
      </c>
      <c r="W94" s="26">
        <v>0</v>
      </c>
      <c r="X94" s="26" t="str">
        <f t="shared" si="22"/>
        <v/>
      </c>
      <c r="Y94" s="27" t="str">
        <f t="shared" si="12"/>
        <v/>
      </c>
    </row>
    <row r="95" spans="1:25" s="4" customFormat="1" ht="12.75" customHeight="1">
      <c r="A95" s="13" t="s">
        <v>105</v>
      </c>
      <c r="B95" s="10" t="s">
        <v>406</v>
      </c>
      <c r="C95" s="8">
        <v>2529</v>
      </c>
      <c r="D95" s="8">
        <v>2299</v>
      </c>
      <c r="E95" s="3">
        <v>1731</v>
      </c>
      <c r="F95" s="22">
        <v>2110</v>
      </c>
      <c r="G95" s="22">
        <f t="shared" si="13"/>
        <v>1899</v>
      </c>
      <c r="H95" s="22">
        <v>140</v>
      </c>
      <c r="I95" s="22">
        <f t="shared" si="14"/>
        <v>1591</v>
      </c>
      <c r="J95" s="23">
        <f t="shared" si="15"/>
        <v>0.24597156398104264</v>
      </c>
      <c r="K95" s="26">
        <v>0</v>
      </c>
      <c r="L95" s="26" t="str">
        <f t="shared" si="16"/>
        <v/>
      </c>
      <c r="M95" s="26">
        <v>0</v>
      </c>
      <c r="N95" s="26" t="str">
        <f t="shared" si="17"/>
        <v/>
      </c>
      <c r="O95" s="27" t="str">
        <f t="shared" si="18"/>
        <v/>
      </c>
      <c r="P95" s="22">
        <v>0</v>
      </c>
      <c r="Q95" s="22" t="str">
        <f t="shared" si="19"/>
        <v/>
      </c>
      <c r="R95" s="22">
        <v>0</v>
      </c>
      <c r="S95" s="22" t="str">
        <f t="shared" si="20"/>
        <v/>
      </c>
      <c r="T95" s="23" t="str">
        <f t="shared" si="21"/>
        <v/>
      </c>
      <c r="U95" s="26">
        <v>0</v>
      </c>
      <c r="V95" s="26" t="str">
        <f t="shared" si="23"/>
        <v/>
      </c>
      <c r="W95" s="26">
        <v>0</v>
      </c>
      <c r="X95" s="26" t="str">
        <f t="shared" si="22"/>
        <v/>
      </c>
      <c r="Y95" s="27" t="str">
        <f t="shared" si="12"/>
        <v/>
      </c>
    </row>
    <row r="96" spans="1:25" s="4" customFormat="1" ht="12.75" customHeight="1">
      <c r="A96" s="13" t="s">
        <v>104</v>
      </c>
      <c r="B96" s="10" t="s">
        <v>406</v>
      </c>
      <c r="C96" s="8">
        <v>2419</v>
      </c>
      <c r="D96" s="8">
        <v>2199</v>
      </c>
      <c r="E96" s="3">
        <v>1655</v>
      </c>
      <c r="F96" s="22">
        <v>1999</v>
      </c>
      <c r="G96" s="22">
        <f t="shared" si="13"/>
        <v>1799.1000000000001</v>
      </c>
      <c r="H96" s="22">
        <v>148</v>
      </c>
      <c r="I96" s="22">
        <f t="shared" si="14"/>
        <v>1507</v>
      </c>
      <c r="J96" s="23">
        <f t="shared" si="15"/>
        <v>0.24612306153076538</v>
      </c>
      <c r="K96" s="26">
        <v>0</v>
      </c>
      <c r="L96" s="26" t="str">
        <f t="shared" si="16"/>
        <v/>
      </c>
      <c r="M96" s="26">
        <v>0</v>
      </c>
      <c r="N96" s="26" t="str">
        <f t="shared" si="17"/>
        <v/>
      </c>
      <c r="O96" s="27" t="str">
        <f t="shared" si="18"/>
        <v/>
      </c>
      <c r="P96" s="22">
        <v>0</v>
      </c>
      <c r="Q96" s="22" t="str">
        <f t="shared" si="19"/>
        <v/>
      </c>
      <c r="R96" s="22">
        <v>0</v>
      </c>
      <c r="S96" s="22" t="str">
        <f t="shared" si="20"/>
        <v/>
      </c>
      <c r="T96" s="23" t="str">
        <f t="shared" si="21"/>
        <v/>
      </c>
      <c r="U96" s="26">
        <v>0</v>
      </c>
      <c r="V96" s="26" t="str">
        <f t="shared" si="23"/>
        <v/>
      </c>
      <c r="W96" s="26">
        <v>0</v>
      </c>
      <c r="X96" s="26" t="str">
        <f t="shared" si="22"/>
        <v/>
      </c>
      <c r="Y96" s="27" t="str">
        <f t="shared" si="12"/>
        <v/>
      </c>
    </row>
    <row r="97" spans="1:25" s="4" customFormat="1" ht="12.75" customHeight="1">
      <c r="A97" s="13" t="s">
        <v>107</v>
      </c>
      <c r="B97" s="56" t="s">
        <v>501</v>
      </c>
      <c r="C97" s="8">
        <v>2749</v>
      </c>
      <c r="D97" s="8">
        <v>2499</v>
      </c>
      <c r="E97" s="3">
        <v>1914</v>
      </c>
      <c r="F97" s="22">
        <v>0</v>
      </c>
      <c r="G97" s="22" t="str">
        <f t="shared" si="13"/>
        <v/>
      </c>
      <c r="H97" s="22">
        <v>0</v>
      </c>
      <c r="I97" s="22" t="str">
        <f t="shared" si="14"/>
        <v/>
      </c>
      <c r="J97" s="23" t="str">
        <f t="shared" si="15"/>
        <v/>
      </c>
      <c r="K97" s="26">
        <v>0</v>
      </c>
      <c r="L97" s="26" t="str">
        <f t="shared" si="16"/>
        <v/>
      </c>
      <c r="M97" s="26">
        <v>0</v>
      </c>
      <c r="N97" s="26" t="str">
        <f t="shared" si="17"/>
        <v/>
      </c>
      <c r="O97" s="27" t="str">
        <f t="shared" si="18"/>
        <v/>
      </c>
      <c r="P97" s="22">
        <v>0</v>
      </c>
      <c r="Q97" s="22" t="str">
        <f t="shared" si="19"/>
        <v/>
      </c>
      <c r="R97" s="22">
        <v>0</v>
      </c>
      <c r="S97" s="22" t="str">
        <f t="shared" si="20"/>
        <v/>
      </c>
      <c r="T97" s="23" t="str">
        <f t="shared" si="21"/>
        <v/>
      </c>
      <c r="U97" s="26">
        <v>0</v>
      </c>
      <c r="V97" s="26" t="str">
        <f t="shared" si="23"/>
        <v/>
      </c>
      <c r="W97" s="26">
        <v>0</v>
      </c>
      <c r="X97" s="26" t="str">
        <f t="shared" si="22"/>
        <v/>
      </c>
      <c r="Y97" s="27" t="str">
        <f t="shared" si="12"/>
        <v/>
      </c>
    </row>
    <row r="98" spans="1:25" s="4" customFormat="1" ht="12.75" customHeight="1">
      <c r="A98" s="13" t="s">
        <v>100</v>
      </c>
      <c r="B98" s="10" t="s">
        <v>350</v>
      </c>
      <c r="C98" s="8">
        <v>1869</v>
      </c>
      <c r="D98" s="8">
        <v>1699</v>
      </c>
      <c r="E98" s="3">
        <v>1340</v>
      </c>
      <c r="F98" s="22">
        <v>0</v>
      </c>
      <c r="G98" s="22" t="str">
        <f t="shared" si="13"/>
        <v/>
      </c>
      <c r="H98" s="22">
        <v>0</v>
      </c>
      <c r="I98" s="22" t="str">
        <f t="shared" si="14"/>
        <v/>
      </c>
      <c r="J98" s="23" t="str">
        <f t="shared" si="15"/>
        <v/>
      </c>
      <c r="K98" s="26">
        <v>0</v>
      </c>
      <c r="L98" s="26" t="str">
        <f t="shared" si="16"/>
        <v/>
      </c>
      <c r="M98" s="26">
        <v>0</v>
      </c>
      <c r="N98" s="26" t="str">
        <f t="shared" si="17"/>
        <v/>
      </c>
      <c r="O98" s="27" t="str">
        <f t="shared" si="18"/>
        <v/>
      </c>
      <c r="P98" s="22">
        <v>1777</v>
      </c>
      <c r="Q98" s="22">
        <f t="shared" si="19"/>
        <v>1599.3</v>
      </c>
      <c r="R98" s="22">
        <v>93</v>
      </c>
      <c r="S98" s="22">
        <f t="shared" si="20"/>
        <v>1247</v>
      </c>
      <c r="T98" s="23">
        <f t="shared" si="21"/>
        <v>0.29825548677546426</v>
      </c>
      <c r="U98" s="26">
        <v>1666</v>
      </c>
      <c r="V98" s="26">
        <f t="shared" si="23"/>
        <v>1499.4</v>
      </c>
      <c r="W98" s="26">
        <v>24</v>
      </c>
      <c r="X98" s="26">
        <f t="shared" si="22"/>
        <v>1316</v>
      </c>
      <c r="Y98" s="27">
        <f t="shared" si="12"/>
        <v>0.21008403361344538</v>
      </c>
    </row>
    <row r="99" spans="1:25" s="4" customFormat="1" ht="12.75" customHeight="1">
      <c r="A99" s="13" t="s">
        <v>101</v>
      </c>
      <c r="B99" s="56" t="s">
        <v>355</v>
      </c>
      <c r="C99" s="8">
        <v>2089</v>
      </c>
      <c r="D99" s="8">
        <v>1899</v>
      </c>
      <c r="E99" s="3">
        <v>1498</v>
      </c>
      <c r="F99" s="22">
        <v>0</v>
      </c>
      <c r="G99" s="22" t="str">
        <f t="shared" si="13"/>
        <v/>
      </c>
      <c r="H99" s="22">
        <v>0</v>
      </c>
      <c r="I99" s="22" t="str">
        <f t="shared" si="14"/>
        <v/>
      </c>
      <c r="J99" s="23" t="str">
        <f t="shared" si="15"/>
        <v/>
      </c>
      <c r="K99" s="26">
        <v>0</v>
      </c>
      <c r="L99" s="26" t="str">
        <f t="shared" si="16"/>
        <v/>
      </c>
      <c r="M99" s="26">
        <v>0</v>
      </c>
      <c r="N99" s="26" t="str">
        <f t="shared" si="17"/>
        <v/>
      </c>
      <c r="O99" s="27" t="str">
        <f t="shared" si="18"/>
        <v/>
      </c>
      <c r="P99" s="22">
        <v>0</v>
      </c>
      <c r="Q99" s="22" t="str">
        <f t="shared" si="19"/>
        <v/>
      </c>
      <c r="R99" s="22">
        <v>0</v>
      </c>
      <c r="S99" s="22" t="str">
        <f t="shared" si="20"/>
        <v/>
      </c>
      <c r="T99" s="23" t="str">
        <f t="shared" si="21"/>
        <v/>
      </c>
      <c r="U99" s="26">
        <v>0</v>
      </c>
      <c r="V99" s="26" t="str">
        <f t="shared" si="23"/>
        <v/>
      </c>
      <c r="W99" s="26">
        <v>0</v>
      </c>
      <c r="X99" s="26" t="str">
        <f t="shared" si="22"/>
        <v/>
      </c>
      <c r="Y99" s="27" t="str">
        <f t="shared" si="12"/>
        <v/>
      </c>
    </row>
    <row r="100" spans="1:25" s="4" customFormat="1" ht="12.75" customHeight="1">
      <c r="A100" s="13" t="s">
        <v>103</v>
      </c>
      <c r="B100" s="10" t="s">
        <v>406</v>
      </c>
      <c r="C100" s="8">
        <v>2309</v>
      </c>
      <c r="D100" s="8">
        <v>2099</v>
      </c>
      <c r="E100" s="3">
        <v>1606</v>
      </c>
      <c r="F100" s="22">
        <v>0</v>
      </c>
      <c r="G100" s="22" t="str">
        <f t="shared" si="13"/>
        <v/>
      </c>
      <c r="H100" s="22">
        <v>0</v>
      </c>
      <c r="I100" s="22" t="str">
        <f t="shared" si="14"/>
        <v/>
      </c>
      <c r="J100" s="23" t="str">
        <f t="shared" si="15"/>
        <v/>
      </c>
      <c r="K100" s="26">
        <v>0</v>
      </c>
      <c r="L100" s="26" t="str">
        <f t="shared" si="16"/>
        <v/>
      </c>
      <c r="M100" s="26">
        <v>0</v>
      </c>
      <c r="N100" s="26" t="str">
        <f t="shared" si="17"/>
        <v/>
      </c>
      <c r="O100" s="27" t="str">
        <f t="shared" si="18"/>
        <v/>
      </c>
      <c r="P100" s="22">
        <v>2110</v>
      </c>
      <c r="Q100" s="22">
        <f t="shared" si="19"/>
        <v>1899</v>
      </c>
      <c r="R100" s="22">
        <v>141</v>
      </c>
      <c r="S100" s="22">
        <f t="shared" si="20"/>
        <v>1465</v>
      </c>
      <c r="T100" s="23">
        <f t="shared" si="21"/>
        <v>0.30568720379146919</v>
      </c>
      <c r="U100" s="26">
        <v>1999</v>
      </c>
      <c r="V100" s="26">
        <f t="shared" si="23"/>
        <v>1799.1000000000001</v>
      </c>
      <c r="W100" s="26">
        <v>74</v>
      </c>
      <c r="X100" s="26">
        <f t="shared" si="22"/>
        <v>1532</v>
      </c>
      <c r="Y100" s="27">
        <f t="shared" si="12"/>
        <v>0.2336168084042021</v>
      </c>
    </row>
    <row r="101" spans="1:25" s="4" customFormat="1" ht="12.75" customHeight="1">
      <c r="A101" s="13" t="s">
        <v>102</v>
      </c>
      <c r="B101" s="10" t="s">
        <v>406</v>
      </c>
      <c r="C101" s="8">
        <v>2199</v>
      </c>
      <c r="D101" s="8">
        <v>1999</v>
      </c>
      <c r="E101" s="3">
        <v>1529</v>
      </c>
      <c r="F101" s="22">
        <v>0</v>
      </c>
      <c r="G101" s="22" t="str">
        <f t="shared" si="13"/>
        <v/>
      </c>
      <c r="H101" s="22">
        <v>0</v>
      </c>
      <c r="I101" s="22" t="str">
        <f t="shared" si="14"/>
        <v/>
      </c>
      <c r="J101" s="23" t="str">
        <f t="shared" si="15"/>
        <v/>
      </c>
      <c r="K101" s="26">
        <v>0</v>
      </c>
      <c r="L101" s="26" t="str">
        <f t="shared" si="16"/>
        <v/>
      </c>
      <c r="M101" s="26">
        <v>0</v>
      </c>
      <c r="N101" s="26" t="str">
        <f t="shared" si="17"/>
        <v/>
      </c>
      <c r="O101" s="27" t="str">
        <f t="shared" si="18"/>
        <v/>
      </c>
      <c r="P101" s="22">
        <v>1999</v>
      </c>
      <c r="Q101" s="22">
        <f t="shared" si="19"/>
        <v>1799.1000000000001</v>
      </c>
      <c r="R101" s="22">
        <v>147</v>
      </c>
      <c r="S101" s="22">
        <f t="shared" si="20"/>
        <v>1382</v>
      </c>
      <c r="T101" s="23">
        <f t="shared" si="21"/>
        <v>0.30865432716358177</v>
      </c>
      <c r="U101" s="26">
        <v>1888</v>
      </c>
      <c r="V101" s="26">
        <f t="shared" si="23"/>
        <v>1699.2</v>
      </c>
      <c r="W101" s="26">
        <v>82</v>
      </c>
      <c r="X101" s="26">
        <f t="shared" si="22"/>
        <v>1447</v>
      </c>
      <c r="Y101" s="27">
        <f t="shared" si="12"/>
        <v>0.23358050847457626</v>
      </c>
    </row>
    <row r="102" spans="1:25" s="4" customFormat="1" ht="12.75" customHeight="1">
      <c r="A102" s="13" t="s">
        <v>92</v>
      </c>
      <c r="B102" s="10" t="s">
        <v>403</v>
      </c>
      <c r="C102" s="8">
        <v>1759</v>
      </c>
      <c r="D102" s="8">
        <v>1599</v>
      </c>
      <c r="E102" s="3">
        <v>1258</v>
      </c>
      <c r="F102" s="22">
        <v>1554</v>
      </c>
      <c r="G102" s="22">
        <f t="shared" si="13"/>
        <v>1398.6000000000001</v>
      </c>
      <c r="H102" s="22">
        <v>32</v>
      </c>
      <c r="I102" s="22">
        <f t="shared" si="14"/>
        <v>1226</v>
      </c>
      <c r="J102" s="23">
        <f t="shared" si="15"/>
        <v>0.21106821106821108</v>
      </c>
      <c r="K102" s="26">
        <v>0</v>
      </c>
      <c r="L102" s="26" t="str">
        <f t="shared" si="16"/>
        <v/>
      </c>
      <c r="M102" s="26">
        <v>0</v>
      </c>
      <c r="N102" s="26" t="str">
        <f t="shared" si="17"/>
        <v/>
      </c>
      <c r="O102" s="27" t="str">
        <f t="shared" si="18"/>
        <v/>
      </c>
      <c r="P102" s="22">
        <v>0</v>
      </c>
      <c r="Q102" s="22" t="str">
        <f t="shared" si="19"/>
        <v/>
      </c>
      <c r="R102" s="22">
        <v>0</v>
      </c>
      <c r="S102" s="22" t="str">
        <f t="shared" si="20"/>
        <v/>
      </c>
      <c r="T102" s="23" t="str">
        <f t="shared" si="21"/>
        <v/>
      </c>
      <c r="U102" s="26">
        <v>0</v>
      </c>
      <c r="V102" s="26" t="str">
        <f t="shared" si="23"/>
        <v/>
      </c>
      <c r="W102" s="26">
        <v>0</v>
      </c>
      <c r="X102" s="26" t="str">
        <f t="shared" si="22"/>
        <v/>
      </c>
      <c r="Y102" s="27" t="str">
        <f t="shared" si="12"/>
        <v/>
      </c>
    </row>
    <row r="103" spans="1:25" s="4" customFormat="1" ht="12.75" customHeight="1">
      <c r="A103" s="13" t="s">
        <v>93</v>
      </c>
      <c r="B103" s="10" t="s">
        <v>403</v>
      </c>
      <c r="C103" s="8">
        <v>1869</v>
      </c>
      <c r="D103" s="8">
        <v>1699</v>
      </c>
      <c r="E103" s="3">
        <v>1338</v>
      </c>
      <c r="F103" s="22">
        <v>1554</v>
      </c>
      <c r="G103" s="22">
        <f t="shared" si="13"/>
        <v>1398.6000000000001</v>
      </c>
      <c r="H103" s="22">
        <v>109</v>
      </c>
      <c r="I103" s="22">
        <f t="shared" si="14"/>
        <v>1229</v>
      </c>
      <c r="J103" s="23">
        <f t="shared" si="15"/>
        <v>0.20913770913770913</v>
      </c>
      <c r="K103" s="26">
        <v>0</v>
      </c>
      <c r="L103" s="26" t="str">
        <f t="shared" si="16"/>
        <v/>
      </c>
      <c r="M103" s="26">
        <v>0</v>
      </c>
      <c r="N103" s="26" t="str">
        <f t="shared" si="17"/>
        <v/>
      </c>
      <c r="O103" s="27" t="str">
        <f t="shared" si="18"/>
        <v/>
      </c>
      <c r="P103" s="22">
        <v>0</v>
      </c>
      <c r="Q103" s="22" t="str">
        <f t="shared" si="19"/>
        <v/>
      </c>
      <c r="R103" s="22">
        <v>0</v>
      </c>
      <c r="S103" s="22" t="str">
        <f t="shared" si="20"/>
        <v/>
      </c>
      <c r="T103" s="23" t="str">
        <f t="shared" si="21"/>
        <v/>
      </c>
      <c r="U103" s="26">
        <v>0</v>
      </c>
      <c r="V103" s="26" t="str">
        <f t="shared" si="23"/>
        <v/>
      </c>
      <c r="W103" s="26">
        <v>0</v>
      </c>
      <c r="X103" s="26" t="str">
        <f t="shared" si="22"/>
        <v/>
      </c>
      <c r="Y103" s="27" t="str">
        <f t="shared" si="12"/>
        <v/>
      </c>
    </row>
    <row r="104" spans="1:25" s="4" customFormat="1" ht="12.75" customHeight="1">
      <c r="A104" s="13" t="s">
        <v>91</v>
      </c>
      <c r="B104" s="10" t="s">
        <v>403</v>
      </c>
      <c r="C104" s="8">
        <v>1759</v>
      </c>
      <c r="D104" s="8">
        <v>1599</v>
      </c>
      <c r="E104" s="3">
        <v>1258</v>
      </c>
      <c r="F104" s="22">
        <v>1554</v>
      </c>
      <c r="G104" s="22">
        <f t="shared" si="13"/>
        <v>1398.6000000000001</v>
      </c>
      <c r="H104" s="22">
        <v>32</v>
      </c>
      <c r="I104" s="22">
        <f t="shared" si="14"/>
        <v>1226</v>
      </c>
      <c r="J104" s="23">
        <f t="shared" si="15"/>
        <v>0.21106821106821108</v>
      </c>
      <c r="K104" s="26">
        <v>0</v>
      </c>
      <c r="L104" s="26" t="str">
        <f t="shared" si="16"/>
        <v/>
      </c>
      <c r="M104" s="26">
        <v>0</v>
      </c>
      <c r="N104" s="26" t="str">
        <f t="shared" si="17"/>
        <v/>
      </c>
      <c r="O104" s="27" t="str">
        <f t="shared" si="18"/>
        <v/>
      </c>
      <c r="P104" s="22">
        <v>0</v>
      </c>
      <c r="Q104" s="22" t="str">
        <f t="shared" si="19"/>
        <v/>
      </c>
      <c r="R104" s="22">
        <v>0</v>
      </c>
      <c r="S104" s="22" t="str">
        <f t="shared" si="20"/>
        <v/>
      </c>
      <c r="T104" s="23" t="str">
        <f t="shared" si="21"/>
        <v/>
      </c>
      <c r="U104" s="26">
        <v>0</v>
      </c>
      <c r="V104" s="26" t="str">
        <f t="shared" si="23"/>
        <v/>
      </c>
      <c r="W104" s="26">
        <v>0</v>
      </c>
      <c r="X104" s="26" t="str">
        <f t="shared" si="22"/>
        <v/>
      </c>
      <c r="Y104" s="27" t="str">
        <f t="shared" si="12"/>
        <v/>
      </c>
    </row>
    <row r="105" spans="1:25" s="4" customFormat="1" ht="12.75" customHeight="1">
      <c r="A105" s="13" t="s">
        <v>88</v>
      </c>
      <c r="B105" s="10" t="s">
        <v>401</v>
      </c>
      <c r="C105" s="8">
        <v>1539</v>
      </c>
      <c r="D105" s="8">
        <v>1399</v>
      </c>
      <c r="E105" s="3">
        <v>1102</v>
      </c>
      <c r="F105" s="22">
        <v>0</v>
      </c>
      <c r="G105" s="22" t="str">
        <f t="shared" si="13"/>
        <v/>
      </c>
      <c r="H105" s="22">
        <v>0</v>
      </c>
      <c r="I105" s="22" t="str">
        <f t="shared" si="14"/>
        <v/>
      </c>
      <c r="J105" s="23" t="str">
        <f t="shared" si="15"/>
        <v/>
      </c>
      <c r="K105" s="26">
        <v>0</v>
      </c>
      <c r="L105" s="26" t="str">
        <f t="shared" si="16"/>
        <v/>
      </c>
      <c r="M105" s="26">
        <v>0</v>
      </c>
      <c r="N105" s="26" t="str">
        <f t="shared" si="17"/>
        <v/>
      </c>
      <c r="O105" s="27" t="str">
        <f t="shared" si="18"/>
        <v/>
      </c>
      <c r="P105" s="22">
        <v>0</v>
      </c>
      <c r="Q105" s="22" t="str">
        <f t="shared" si="19"/>
        <v/>
      </c>
      <c r="R105" s="22">
        <v>0</v>
      </c>
      <c r="S105" s="22" t="str">
        <f t="shared" si="20"/>
        <v/>
      </c>
      <c r="T105" s="23" t="str">
        <f t="shared" si="21"/>
        <v/>
      </c>
      <c r="U105" s="26">
        <v>0</v>
      </c>
      <c r="V105" s="26" t="str">
        <f t="shared" si="23"/>
        <v/>
      </c>
      <c r="W105" s="26">
        <v>0</v>
      </c>
      <c r="X105" s="26" t="str">
        <f t="shared" si="22"/>
        <v/>
      </c>
      <c r="Y105" s="27" t="str">
        <f t="shared" ref="Y105:Y118" si="24">IFERROR(IF(U105&gt;1,(U105-X105)/U105,""),"")</f>
        <v/>
      </c>
    </row>
    <row r="106" spans="1:25" s="4" customFormat="1" ht="12.75" customHeight="1">
      <c r="A106" s="13" t="s">
        <v>89</v>
      </c>
      <c r="B106" s="10" t="s">
        <v>401</v>
      </c>
      <c r="C106" s="8">
        <v>1649</v>
      </c>
      <c r="D106" s="8">
        <v>1499</v>
      </c>
      <c r="E106" s="3">
        <v>1180</v>
      </c>
      <c r="F106" s="22">
        <v>1443</v>
      </c>
      <c r="G106" s="22">
        <f t="shared" si="13"/>
        <v>1298.7</v>
      </c>
      <c r="H106" s="22">
        <v>41</v>
      </c>
      <c r="I106" s="22">
        <f t="shared" si="14"/>
        <v>1139</v>
      </c>
      <c r="J106" s="23">
        <f t="shared" si="15"/>
        <v>0.21067221067221067</v>
      </c>
      <c r="K106" s="26">
        <v>0</v>
      </c>
      <c r="L106" s="26" t="str">
        <f t="shared" si="16"/>
        <v/>
      </c>
      <c r="M106" s="26">
        <v>0</v>
      </c>
      <c r="N106" s="26" t="str">
        <f t="shared" si="17"/>
        <v/>
      </c>
      <c r="O106" s="27" t="str">
        <f t="shared" si="18"/>
        <v/>
      </c>
      <c r="P106" s="22">
        <v>1443</v>
      </c>
      <c r="Q106" s="22">
        <f t="shared" si="19"/>
        <v>1298.7</v>
      </c>
      <c r="R106" s="22">
        <v>42</v>
      </c>
      <c r="S106" s="22">
        <f t="shared" si="20"/>
        <v>1138</v>
      </c>
      <c r="T106" s="23">
        <f t="shared" si="21"/>
        <v>0.21136521136521136</v>
      </c>
      <c r="U106" s="26">
        <v>1443</v>
      </c>
      <c r="V106" s="26">
        <f t="shared" si="23"/>
        <v>1298.7</v>
      </c>
      <c r="W106" s="26">
        <v>42</v>
      </c>
      <c r="X106" s="26">
        <f t="shared" si="22"/>
        <v>1138</v>
      </c>
      <c r="Y106" s="27">
        <f t="shared" si="24"/>
        <v>0.21136521136521136</v>
      </c>
    </row>
    <row r="107" spans="1:25" s="4" customFormat="1" ht="12.75" customHeight="1">
      <c r="A107" s="13" t="s">
        <v>87</v>
      </c>
      <c r="B107" s="10" t="s">
        <v>401</v>
      </c>
      <c r="C107" s="8">
        <v>1539</v>
      </c>
      <c r="D107" s="8">
        <v>1399</v>
      </c>
      <c r="E107" s="3">
        <v>1102</v>
      </c>
      <c r="F107" s="22">
        <v>0</v>
      </c>
      <c r="G107" s="22" t="str">
        <f t="shared" si="13"/>
        <v/>
      </c>
      <c r="H107" s="22">
        <v>0</v>
      </c>
      <c r="I107" s="22" t="str">
        <f t="shared" si="14"/>
        <v/>
      </c>
      <c r="J107" s="23" t="str">
        <f t="shared" si="15"/>
        <v/>
      </c>
      <c r="K107" s="26">
        <v>0</v>
      </c>
      <c r="L107" s="26" t="str">
        <f t="shared" si="16"/>
        <v/>
      </c>
      <c r="M107" s="26">
        <v>0</v>
      </c>
      <c r="N107" s="26" t="str">
        <f t="shared" si="17"/>
        <v/>
      </c>
      <c r="O107" s="27" t="str">
        <f t="shared" si="18"/>
        <v/>
      </c>
      <c r="P107" s="22">
        <v>0</v>
      </c>
      <c r="Q107" s="22" t="str">
        <f t="shared" si="19"/>
        <v/>
      </c>
      <c r="R107" s="22">
        <v>0</v>
      </c>
      <c r="S107" s="22" t="str">
        <f t="shared" si="20"/>
        <v/>
      </c>
      <c r="T107" s="23" t="str">
        <f t="shared" si="21"/>
        <v/>
      </c>
      <c r="U107" s="26">
        <v>0</v>
      </c>
      <c r="V107" s="26" t="str">
        <f t="shared" si="23"/>
        <v/>
      </c>
      <c r="W107" s="26">
        <v>0</v>
      </c>
      <c r="X107" s="26" t="str">
        <f t="shared" si="22"/>
        <v/>
      </c>
      <c r="Y107" s="27" t="str">
        <f t="shared" si="24"/>
        <v/>
      </c>
    </row>
    <row r="108" spans="1:25" s="4" customFormat="1" ht="12.75" customHeight="1">
      <c r="A108" s="13" t="s">
        <v>90</v>
      </c>
      <c r="B108" s="10" t="s">
        <v>402</v>
      </c>
      <c r="C108" s="8">
        <v>1649</v>
      </c>
      <c r="D108" s="8">
        <v>1499</v>
      </c>
      <c r="E108" s="3">
        <v>1197</v>
      </c>
      <c r="F108" s="22">
        <v>1443</v>
      </c>
      <c r="G108" s="22">
        <f t="shared" si="13"/>
        <v>1298.7</v>
      </c>
      <c r="H108" s="22">
        <v>41</v>
      </c>
      <c r="I108" s="22">
        <f t="shared" si="14"/>
        <v>1156</v>
      </c>
      <c r="J108" s="23">
        <f t="shared" si="15"/>
        <v>0.19889119889119888</v>
      </c>
      <c r="K108" s="26">
        <v>0</v>
      </c>
      <c r="L108" s="26" t="str">
        <f t="shared" si="16"/>
        <v/>
      </c>
      <c r="M108" s="26">
        <v>0</v>
      </c>
      <c r="N108" s="26" t="str">
        <f t="shared" si="17"/>
        <v/>
      </c>
      <c r="O108" s="27" t="str">
        <f t="shared" si="18"/>
        <v/>
      </c>
      <c r="P108" s="22">
        <v>1443</v>
      </c>
      <c r="Q108" s="22">
        <f t="shared" si="19"/>
        <v>1298.7</v>
      </c>
      <c r="R108" s="22">
        <v>43</v>
      </c>
      <c r="S108" s="22">
        <f t="shared" si="20"/>
        <v>1154</v>
      </c>
      <c r="T108" s="23">
        <f t="shared" si="21"/>
        <v>0.20027720027720028</v>
      </c>
      <c r="U108" s="26">
        <v>0</v>
      </c>
      <c r="V108" s="26" t="str">
        <f t="shared" si="23"/>
        <v/>
      </c>
      <c r="W108" s="26">
        <v>0</v>
      </c>
      <c r="X108" s="26" t="str">
        <f t="shared" si="22"/>
        <v/>
      </c>
      <c r="Y108" s="27" t="str">
        <f t="shared" si="24"/>
        <v/>
      </c>
    </row>
    <row r="109" spans="1:25" s="4" customFormat="1" ht="12.75" customHeight="1">
      <c r="A109" s="13" t="s">
        <v>95</v>
      </c>
      <c r="B109" s="10" t="s">
        <v>404</v>
      </c>
      <c r="C109" s="8">
        <v>2089</v>
      </c>
      <c r="D109" s="8">
        <v>1899</v>
      </c>
      <c r="E109" s="3">
        <v>1498</v>
      </c>
      <c r="F109" s="22">
        <v>1777</v>
      </c>
      <c r="G109" s="22">
        <f t="shared" si="13"/>
        <v>1599.3</v>
      </c>
      <c r="H109" s="22">
        <v>91</v>
      </c>
      <c r="I109" s="22">
        <f t="shared" si="14"/>
        <v>1407</v>
      </c>
      <c r="J109" s="23">
        <f t="shared" si="15"/>
        <v>0.20821609454136183</v>
      </c>
      <c r="K109" s="26">
        <v>0</v>
      </c>
      <c r="L109" s="26" t="str">
        <f t="shared" si="16"/>
        <v/>
      </c>
      <c r="M109" s="26">
        <v>0</v>
      </c>
      <c r="N109" s="26" t="str">
        <f t="shared" si="17"/>
        <v/>
      </c>
      <c r="O109" s="27" t="str">
        <f t="shared" si="18"/>
        <v/>
      </c>
      <c r="P109" s="22">
        <v>1777</v>
      </c>
      <c r="Q109" s="22">
        <f t="shared" si="19"/>
        <v>1599.3</v>
      </c>
      <c r="R109" s="22">
        <v>94</v>
      </c>
      <c r="S109" s="22">
        <f t="shared" si="20"/>
        <v>1404</v>
      </c>
      <c r="T109" s="23">
        <f t="shared" si="21"/>
        <v>0.20990433314575127</v>
      </c>
      <c r="U109" s="26">
        <v>1777</v>
      </c>
      <c r="V109" s="26">
        <f t="shared" si="23"/>
        <v>1599.3</v>
      </c>
      <c r="W109" s="26">
        <v>94</v>
      </c>
      <c r="X109" s="26">
        <f t="shared" si="22"/>
        <v>1404</v>
      </c>
      <c r="Y109" s="27">
        <f t="shared" si="24"/>
        <v>0.20990433314575127</v>
      </c>
    </row>
    <row r="110" spans="1:25" s="4" customFormat="1" ht="12.75" customHeight="1">
      <c r="A110" s="13" t="s">
        <v>94</v>
      </c>
      <c r="B110" s="10" t="s">
        <v>404</v>
      </c>
      <c r="C110" s="8">
        <v>1979</v>
      </c>
      <c r="D110" s="8">
        <v>1799</v>
      </c>
      <c r="E110" s="3">
        <v>1419</v>
      </c>
      <c r="F110" s="22">
        <v>1666</v>
      </c>
      <c r="G110" s="22">
        <f t="shared" si="13"/>
        <v>1499.4</v>
      </c>
      <c r="H110" s="22">
        <v>99</v>
      </c>
      <c r="I110" s="22">
        <f t="shared" si="14"/>
        <v>1320</v>
      </c>
      <c r="J110" s="23">
        <f t="shared" si="15"/>
        <v>0.20768307322929172</v>
      </c>
      <c r="K110" s="26">
        <v>0</v>
      </c>
      <c r="L110" s="26" t="str">
        <f t="shared" si="16"/>
        <v/>
      </c>
      <c r="M110" s="26">
        <v>0</v>
      </c>
      <c r="N110" s="26" t="str">
        <f t="shared" si="17"/>
        <v/>
      </c>
      <c r="O110" s="27" t="str">
        <f t="shared" si="18"/>
        <v/>
      </c>
      <c r="P110" s="22">
        <v>1666</v>
      </c>
      <c r="Q110" s="22">
        <f t="shared" si="19"/>
        <v>1499.4</v>
      </c>
      <c r="R110" s="22">
        <v>103</v>
      </c>
      <c r="S110" s="22">
        <f t="shared" si="20"/>
        <v>1316</v>
      </c>
      <c r="T110" s="23">
        <f t="shared" si="21"/>
        <v>0.21008403361344538</v>
      </c>
      <c r="U110" s="26">
        <v>1666</v>
      </c>
      <c r="V110" s="26">
        <f t="shared" si="23"/>
        <v>1499.4</v>
      </c>
      <c r="W110" s="26">
        <v>103</v>
      </c>
      <c r="X110" s="26">
        <f t="shared" si="22"/>
        <v>1316</v>
      </c>
      <c r="Y110" s="27">
        <f t="shared" si="24"/>
        <v>0.21008403361344538</v>
      </c>
    </row>
    <row r="111" spans="1:25" s="4" customFormat="1" ht="12.75" customHeight="1">
      <c r="A111" s="13" t="s">
        <v>97</v>
      </c>
      <c r="B111" s="10" t="s">
        <v>405</v>
      </c>
      <c r="C111" s="8">
        <v>2199</v>
      </c>
      <c r="D111" s="8">
        <v>1999</v>
      </c>
      <c r="E111" s="3">
        <v>1576</v>
      </c>
      <c r="F111" s="22">
        <v>1888</v>
      </c>
      <c r="G111" s="22">
        <f t="shared" si="13"/>
        <v>1699.2</v>
      </c>
      <c r="H111" s="22">
        <v>83</v>
      </c>
      <c r="I111" s="22">
        <f t="shared" si="14"/>
        <v>1493</v>
      </c>
      <c r="J111" s="23">
        <f t="shared" si="15"/>
        <v>0.20921610169491525</v>
      </c>
      <c r="K111" s="26">
        <v>1888</v>
      </c>
      <c r="L111" s="26">
        <f t="shared" si="16"/>
        <v>1699.2</v>
      </c>
      <c r="M111" s="26">
        <v>85</v>
      </c>
      <c r="N111" s="26">
        <f t="shared" si="17"/>
        <v>1491</v>
      </c>
      <c r="O111" s="27">
        <f t="shared" si="18"/>
        <v>0.21027542372881355</v>
      </c>
      <c r="P111" s="22">
        <v>1888</v>
      </c>
      <c r="Q111" s="22">
        <f t="shared" si="19"/>
        <v>1699.2</v>
      </c>
      <c r="R111" s="22">
        <v>85</v>
      </c>
      <c r="S111" s="22">
        <f t="shared" si="20"/>
        <v>1491</v>
      </c>
      <c r="T111" s="23">
        <f t="shared" si="21"/>
        <v>0.21027542372881355</v>
      </c>
      <c r="U111" s="26">
        <v>1888</v>
      </c>
      <c r="V111" s="26">
        <f t="shared" si="23"/>
        <v>1699.2</v>
      </c>
      <c r="W111" s="26">
        <v>85</v>
      </c>
      <c r="X111" s="26">
        <f t="shared" si="22"/>
        <v>1491</v>
      </c>
      <c r="Y111" s="27">
        <f t="shared" si="24"/>
        <v>0.21027542372881355</v>
      </c>
    </row>
    <row r="112" spans="1:25" s="4" customFormat="1" ht="12.75" customHeight="1">
      <c r="A112" s="13" t="s">
        <v>96</v>
      </c>
      <c r="B112" s="10" t="s">
        <v>405</v>
      </c>
      <c r="C112" s="8">
        <v>2089</v>
      </c>
      <c r="D112" s="8">
        <v>1899</v>
      </c>
      <c r="E112" s="3">
        <v>1498</v>
      </c>
      <c r="F112" s="22">
        <v>1777</v>
      </c>
      <c r="G112" s="22">
        <f t="shared" si="13"/>
        <v>1599.3</v>
      </c>
      <c r="H112" s="22">
        <v>91</v>
      </c>
      <c r="I112" s="22">
        <f t="shared" si="14"/>
        <v>1407</v>
      </c>
      <c r="J112" s="23">
        <f t="shared" si="15"/>
        <v>0.20821609454136183</v>
      </c>
      <c r="K112" s="26">
        <v>0</v>
      </c>
      <c r="L112" s="26" t="str">
        <f t="shared" si="16"/>
        <v/>
      </c>
      <c r="M112" s="26">
        <v>0</v>
      </c>
      <c r="N112" s="26" t="str">
        <f t="shared" si="17"/>
        <v/>
      </c>
      <c r="O112" s="27" t="str">
        <f t="shared" si="18"/>
        <v/>
      </c>
      <c r="P112" s="22">
        <v>1777</v>
      </c>
      <c r="Q112" s="22">
        <f t="shared" si="19"/>
        <v>1599.3</v>
      </c>
      <c r="R112" s="22">
        <v>94</v>
      </c>
      <c r="S112" s="22">
        <f t="shared" si="20"/>
        <v>1404</v>
      </c>
      <c r="T112" s="23">
        <f t="shared" si="21"/>
        <v>0.20990433314575127</v>
      </c>
      <c r="U112" s="26">
        <v>1777</v>
      </c>
      <c r="V112" s="26">
        <f t="shared" si="23"/>
        <v>1599.3</v>
      </c>
      <c r="W112" s="26">
        <v>94</v>
      </c>
      <c r="X112" s="26">
        <f t="shared" si="22"/>
        <v>1404</v>
      </c>
      <c r="Y112" s="27">
        <f t="shared" si="24"/>
        <v>0.20990433314575127</v>
      </c>
    </row>
    <row r="113" spans="1:25" s="4" customFormat="1" ht="12.75" customHeight="1" thickBot="1">
      <c r="A113" s="14" t="s">
        <v>106</v>
      </c>
      <c r="B113" s="2" t="s">
        <v>502</v>
      </c>
      <c r="C113" s="5">
        <v>2419</v>
      </c>
      <c r="D113" s="5">
        <v>2199</v>
      </c>
      <c r="E113" s="6">
        <v>1737</v>
      </c>
      <c r="F113" s="24">
        <v>0</v>
      </c>
      <c r="G113" s="24" t="str">
        <f t="shared" si="13"/>
        <v/>
      </c>
      <c r="H113" s="24">
        <v>0</v>
      </c>
      <c r="I113" s="24" t="str">
        <f t="shared" si="14"/>
        <v/>
      </c>
      <c r="J113" s="25" t="str">
        <f t="shared" si="15"/>
        <v/>
      </c>
      <c r="K113" s="29">
        <v>0</v>
      </c>
      <c r="L113" s="29" t="str">
        <f t="shared" si="16"/>
        <v/>
      </c>
      <c r="M113" s="29">
        <v>0</v>
      </c>
      <c r="N113" s="29" t="str">
        <f t="shared" si="17"/>
        <v/>
      </c>
      <c r="O113" s="28" t="str">
        <f t="shared" si="18"/>
        <v/>
      </c>
      <c r="P113" s="24">
        <v>0</v>
      </c>
      <c r="Q113" s="24" t="str">
        <f t="shared" si="19"/>
        <v/>
      </c>
      <c r="R113" s="24">
        <v>0</v>
      </c>
      <c r="S113" s="24" t="str">
        <f t="shared" si="20"/>
        <v/>
      </c>
      <c r="T113" s="25" t="str">
        <f t="shared" si="21"/>
        <v/>
      </c>
      <c r="U113" s="29">
        <v>0</v>
      </c>
      <c r="V113" s="29" t="str">
        <f t="shared" si="23"/>
        <v/>
      </c>
      <c r="W113" s="29">
        <v>0</v>
      </c>
      <c r="X113" s="29" t="str">
        <f t="shared" si="22"/>
        <v/>
      </c>
      <c r="Y113" s="28" t="str">
        <f t="shared" si="24"/>
        <v/>
      </c>
    </row>
    <row r="114" spans="1:25" s="4" customFormat="1" ht="12.75" customHeight="1">
      <c r="A114" s="13" t="s">
        <v>326</v>
      </c>
      <c r="B114" s="10" t="s">
        <v>498</v>
      </c>
      <c r="C114" s="8">
        <v>4179</v>
      </c>
      <c r="D114" s="8">
        <v>3799</v>
      </c>
      <c r="E114" s="3">
        <v>2676</v>
      </c>
      <c r="F114" s="22">
        <v>3554</v>
      </c>
      <c r="G114" s="22">
        <f t="shared" si="13"/>
        <v>3198.6</v>
      </c>
      <c r="H114" s="22">
        <v>181</v>
      </c>
      <c r="I114" s="22">
        <f t="shared" si="14"/>
        <v>2495</v>
      </c>
      <c r="J114" s="23">
        <f t="shared" ref="J114:J118" si="25">IFERROR(IF(F114&gt;1,(F114-I114)/F114,""),"")</f>
        <v>0.2979741136747327</v>
      </c>
      <c r="K114" s="26">
        <v>3554</v>
      </c>
      <c r="L114" s="26">
        <f t="shared" si="16"/>
        <v>3198.6</v>
      </c>
      <c r="M114" s="26">
        <v>166</v>
      </c>
      <c r="N114" s="26">
        <f t="shared" si="17"/>
        <v>2510</v>
      </c>
      <c r="O114" s="27">
        <f t="shared" ref="O114:O118" si="26">IFERROR(IF(K114&gt;1,(K114-N114)/K114,""),"")</f>
        <v>0.29375351716375914</v>
      </c>
      <c r="P114" s="22">
        <v>3554</v>
      </c>
      <c r="Q114" s="22">
        <f t="shared" si="19"/>
        <v>3198.6</v>
      </c>
      <c r="R114" s="22">
        <v>179</v>
      </c>
      <c r="S114" s="22">
        <f t="shared" si="20"/>
        <v>2497</v>
      </c>
      <c r="T114" s="23">
        <f t="shared" ref="T114:T118" si="27">IFERROR(IF(P114&gt;1,(P114-S114)/P114,""),"")</f>
        <v>0.29741136747326957</v>
      </c>
      <c r="U114" s="26">
        <v>0</v>
      </c>
      <c r="V114" s="26" t="str">
        <f t="shared" si="23"/>
        <v/>
      </c>
      <c r="W114" s="26">
        <v>0</v>
      </c>
      <c r="X114" s="26" t="str">
        <f t="shared" si="22"/>
        <v/>
      </c>
      <c r="Y114" s="27" t="str">
        <f t="shared" si="24"/>
        <v/>
      </c>
    </row>
    <row r="115" spans="1:25" s="4" customFormat="1" ht="12.75" customHeight="1">
      <c r="A115" s="13" t="s">
        <v>327</v>
      </c>
      <c r="B115" s="10" t="s">
        <v>499</v>
      </c>
      <c r="C115" s="8">
        <v>4289</v>
      </c>
      <c r="D115" s="8">
        <v>3899</v>
      </c>
      <c r="E115" s="3">
        <v>2746</v>
      </c>
      <c r="F115" s="22">
        <v>3554</v>
      </c>
      <c r="G115" s="22">
        <f t="shared" si="13"/>
        <v>3198.6</v>
      </c>
      <c r="H115" s="22">
        <v>238</v>
      </c>
      <c r="I115" s="22">
        <f t="shared" si="14"/>
        <v>2508</v>
      </c>
      <c r="J115" s="23">
        <f t="shared" si="25"/>
        <v>0.29431626336522226</v>
      </c>
      <c r="K115" s="26">
        <v>3554</v>
      </c>
      <c r="L115" s="26">
        <f t="shared" si="16"/>
        <v>3198.6</v>
      </c>
      <c r="M115" s="26">
        <v>237</v>
      </c>
      <c r="N115" s="26">
        <f t="shared" si="17"/>
        <v>2509</v>
      </c>
      <c r="O115" s="27">
        <f t="shared" si="26"/>
        <v>0.2940348902644907</v>
      </c>
      <c r="P115" s="22">
        <v>3554</v>
      </c>
      <c r="Q115" s="22">
        <f t="shared" si="19"/>
        <v>3198.6</v>
      </c>
      <c r="R115" s="22">
        <v>239</v>
      </c>
      <c r="S115" s="22">
        <f t="shared" si="20"/>
        <v>2507</v>
      </c>
      <c r="T115" s="23">
        <f t="shared" si="27"/>
        <v>0.29459763646595383</v>
      </c>
      <c r="U115" s="26">
        <v>0</v>
      </c>
      <c r="V115" s="26" t="str">
        <f t="shared" si="23"/>
        <v/>
      </c>
      <c r="W115" s="26">
        <v>0</v>
      </c>
      <c r="X115" s="26" t="str">
        <f t="shared" si="22"/>
        <v/>
      </c>
      <c r="Y115" s="27" t="str">
        <f t="shared" si="24"/>
        <v/>
      </c>
    </row>
    <row r="116" spans="1:25" s="4" customFormat="1" ht="12.75" customHeight="1">
      <c r="A116" s="13" t="s">
        <v>328</v>
      </c>
      <c r="B116" s="10" t="s">
        <v>499</v>
      </c>
      <c r="C116" s="8">
        <v>4839</v>
      </c>
      <c r="D116" s="8">
        <v>4399</v>
      </c>
      <c r="E116" s="3">
        <v>3029</v>
      </c>
      <c r="F116" s="22">
        <v>3888</v>
      </c>
      <c r="G116" s="22">
        <f t="shared" si="13"/>
        <v>3499.2000000000003</v>
      </c>
      <c r="H116" s="22">
        <v>368</v>
      </c>
      <c r="I116" s="22">
        <f t="shared" si="14"/>
        <v>2661</v>
      </c>
      <c r="J116" s="23">
        <f t="shared" si="25"/>
        <v>0.31558641975308643</v>
      </c>
      <c r="K116" s="26">
        <v>3888</v>
      </c>
      <c r="L116" s="26">
        <f t="shared" si="16"/>
        <v>3499.2000000000003</v>
      </c>
      <c r="M116" s="26">
        <v>353</v>
      </c>
      <c r="N116" s="26">
        <f t="shared" si="17"/>
        <v>2676</v>
      </c>
      <c r="O116" s="27">
        <f t="shared" si="26"/>
        <v>0.31172839506172839</v>
      </c>
      <c r="P116" s="22">
        <v>3888</v>
      </c>
      <c r="Q116" s="22">
        <f t="shared" si="19"/>
        <v>3499.2000000000003</v>
      </c>
      <c r="R116" s="22">
        <v>367</v>
      </c>
      <c r="S116" s="22">
        <f t="shared" si="20"/>
        <v>2662</v>
      </c>
      <c r="T116" s="23">
        <f t="shared" si="27"/>
        <v>0.31532921810699588</v>
      </c>
      <c r="U116" s="26">
        <v>0</v>
      </c>
      <c r="V116" s="26" t="str">
        <f t="shared" si="23"/>
        <v/>
      </c>
      <c r="W116" s="26">
        <v>0</v>
      </c>
      <c r="X116" s="26" t="str">
        <f t="shared" si="22"/>
        <v/>
      </c>
      <c r="Y116" s="27" t="str">
        <f t="shared" si="24"/>
        <v/>
      </c>
    </row>
    <row r="117" spans="1:25" s="4" customFormat="1" ht="12.75" customHeight="1">
      <c r="A117" s="13" t="s">
        <v>329</v>
      </c>
      <c r="B117" s="10" t="s">
        <v>500</v>
      </c>
      <c r="C117" s="8">
        <v>9679</v>
      </c>
      <c r="D117" s="8">
        <v>8799</v>
      </c>
      <c r="E117" s="3">
        <v>6199</v>
      </c>
      <c r="F117" s="22">
        <v>8332</v>
      </c>
      <c r="G117" s="22">
        <f t="shared" si="13"/>
        <v>7498.8</v>
      </c>
      <c r="H117" s="22">
        <v>332</v>
      </c>
      <c r="I117" s="22">
        <f t="shared" si="14"/>
        <v>5867</v>
      </c>
      <c r="J117" s="23">
        <f t="shared" si="25"/>
        <v>0.29584733557369181</v>
      </c>
      <c r="K117" s="26">
        <v>8332</v>
      </c>
      <c r="L117" s="26">
        <f t="shared" si="16"/>
        <v>7498.8</v>
      </c>
      <c r="M117" s="26">
        <v>314</v>
      </c>
      <c r="N117" s="26">
        <f t="shared" si="17"/>
        <v>5885</v>
      </c>
      <c r="O117" s="27">
        <f t="shared" si="26"/>
        <v>0.29368698991838693</v>
      </c>
      <c r="P117" s="22">
        <v>8332</v>
      </c>
      <c r="Q117" s="22">
        <f t="shared" si="19"/>
        <v>7498.8</v>
      </c>
      <c r="R117" s="22">
        <v>333</v>
      </c>
      <c r="S117" s="22">
        <f t="shared" si="20"/>
        <v>5866</v>
      </c>
      <c r="T117" s="23">
        <f t="shared" si="27"/>
        <v>0.29596735477676428</v>
      </c>
      <c r="U117" s="26">
        <v>0</v>
      </c>
      <c r="V117" s="26" t="str">
        <f t="shared" si="23"/>
        <v/>
      </c>
      <c r="W117" s="26">
        <v>0</v>
      </c>
      <c r="X117" s="26" t="str">
        <f t="shared" si="22"/>
        <v/>
      </c>
      <c r="Y117" s="27" t="str">
        <f t="shared" si="24"/>
        <v/>
      </c>
    </row>
    <row r="118" spans="1:25" s="4" customFormat="1" ht="12.75" customHeight="1" thickBot="1">
      <c r="A118" s="14" t="s">
        <v>430</v>
      </c>
      <c r="B118" s="2" t="s">
        <v>500</v>
      </c>
      <c r="C118" s="5">
        <v>10449</v>
      </c>
      <c r="D118" s="5">
        <v>9499</v>
      </c>
      <c r="E118" s="6">
        <v>6692</v>
      </c>
      <c r="F118" s="24">
        <v>8888</v>
      </c>
      <c r="G118" s="24">
        <f t="shared" si="13"/>
        <v>7999.2</v>
      </c>
      <c r="H118" s="24">
        <v>417</v>
      </c>
      <c r="I118" s="24">
        <f t="shared" si="14"/>
        <v>6275</v>
      </c>
      <c r="J118" s="25">
        <f t="shared" si="25"/>
        <v>0.29399189918991897</v>
      </c>
      <c r="K118" s="29">
        <v>8888</v>
      </c>
      <c r="L118" s="29">
        <f t="shared" si="16"/>
        <v>7999.2</v>
      </c>
      <c r="M118" s="29">
        <v>415</v>
      </c>
      <c r="N118" s="29">
        <f t="shared" si="17"/>
        <v>6277</v>
      </c>
      <c r="O118" s="28">
        <f t="shared" si="26"/>
        <v>0.29376687668766877</v>
      </c>
      <c r="P118" s="24">
        <v>8888</v>
      </c>
      <c r="Q118" s="24">
        <f t="shared" si="19"/>
        <v>7999.2</v>
      </c>
      <c r="R118" s="24">
        <v>417</v>
      </c>
      <c r="S118" s="24">
        <f t="shared" si="20"/>
        <v>6275</v>
      </c>
      <c r="T118" s="25">
        <f t="shared" si="27"/>
        <v>0.29399189918991897</v>
      </c>
      <c r="U118" s="29">
        <v>0</v>
      </c>
      <c r="V118" s="29" t="str">
        <f t="shared" si="23"/>
        <v/>
      </c>
      <c r="W118" s="29">
        <v>0</v>
      </c>
      <c r="X118" s="29" t="str">
        <f t="shared" si="22"/>
        <v/>
      </c>
      <c r="Y118" s="28" t="str">
        <f t="shared" si="24"/>
        <v/>
      </c>
    </row>
    <row r="119" spans="1:25" s="4" customFormat="1" ht="12.75" customHeight="1">
      <c r="A119" s="13" t="s">
        <v>114</v>
      </c>
      <c r="B119" s="10" t="s">
        <v>440</v>
      </c>
      <c r="C119" s="8">
        <v>714</v>
      </c>
      <c r="D119" s="8">
        <v>649</v>
      </c>
      <c r="E119" s="3">
        <v>510</v>
      </c>
      <c r="F119" s="22">
        <v>0</v>
      </c>
      <c r="G119" s="22" t="str">
        <f t="shared" ref="G119:G143" si="28">IFERROR(IF(F119&gt;1,F119*0.9,""),"")</f>
        <v/>
      </c>
      <c r="H119" s="22">
        <v>0</v>
      </c>
      <c r="I119" s="22" t="str">
        <f t="shared" si="14"/>
        <v/>
      </c>
      <c r="J119" s="23" t="str">
        <f t="shared" ref="J119:J141" si="29">IFERROR(IF(F119&gt;1,(F119-I119)/F119,""),"")</f>
        <v/>
      </c>
      <c r="K119" s="26">
        <v>0</v>
      </c>
      <c r="L119" s="26" t="str">
        <f>IFERROR(IF(K119&gt;1,K119*0.9,""),"")</f>
        <v/>
      </c>
      <c r="M119" s="26">
        <v>0</v>
      </c>
      <c r="N119" s="26" t="str">
        <f t="shared" si="17"/>
        <v/>
      </c>
      <c r="O119" s="27" t="str">
        <f>IFERROR(IF(K119&gt;1,(K119-N119)/K119,""),"")</f>
        <v/>
      </c>
      <c r="P119" s="22">
        <v>0</v>
      </c>
      <c r="Q119" s="22" t="str">
        <f t="shared" ref="Q119:Q143" si="30">IFERROR(IF(P119&gt;1,P119*0.9,""),"")</f>
        <v/>
      </c>
      <c r="R119" s="22">
        <v>0</v>
      </c>
      <c r="S119" s="22" t="str">
        <f t="shared" si="20"/>
        <v/>
      </c>
      <c r="T119" s="23" t="str">
        <f>IFERROR(IF(P119&gt;1,(P119-S119)/P119,""),"")</f>
        <v/>
      </c>
      <c r="U119" s="26">
        <v>0</v>
      </c>
      <c r="V119" s="26" t="str">
        <f>IFERROR(IF(U119&gt;1,U119*0.9,""),"")</f>
        <v/>
      </c>
      <c r="W119" s="26">
        <v>0</v>
      </c>
      <c r="X119" s="26" t="str">
        <f t="shared" si="22"/>
        <v/>
      </c>
      <c r="Y119" s="27" t="str">
        <f>IFERROR(IF(U119&gt;1,(U119-X119)/U119,""),"")</f>
        <v/>
      </c>
    </row>
    <row r="120" spans="1:25" s="4" customFormat="1" ht="12.75" customHeight="1">
      <c r="A120" s="13" t="s">
        <v>116</v>
      </c>
      <c r="B120" s="10" t="s">
        <v>442</v>
      </c>
      <c r="C120" s="8">
        <v>879</v>
      </c>
      <c r="D120" s="8">
        <v>799</v>
      </c>
      <c r="E120" s="3">
        <v>631</v>
      </c>
      <c r="F120" s="22">
        <v>0</v>
      </c>
      <c r="G120" s="22" t="str">
        <f t="shared" si="28"/>
        <v/>
      </c>
      <c r="H120" s="22">
        <v>0</v>
      </c>
      <c r="I120" s="22" t="str">
        <f t="shared" si="14"/>
        <v/>
      </c>
      <c r="J120" s="23" t="str">
        <f t="shared" si="29"/>
        <v/>
      </c>
      <c r="K120" s="26">
        <v>0</v>
      </c>
      <c r="L120" s="26" t="str">
        <f t="shared" ref="L120:L143" si="31">IFERROR(IF(K120&gt;1,K120*0.9,""),"")</f>
        <v/>
      </c>
      <c r="M120" s="26">
        <v>0</v>
      </c>
      <c r="N120" s="26" t="str">
        <f t="shared" si="17"/>
        <v/>
      </c>
      <c r="O120" s="27" t="str">
        <f t="shared" ref="O120:O141" si="32">IFERROR(IF(K120&gt;1,(K120-N120)/K120,""),"")</f>
        <v/>
      </c>
      <c r="P120" s="22">
        <v>0</v>
      </c>
      <c r="Q120" s="22" t="str">
        <f t="shared" si="30"/>
        <v/>
      </c>
      <c r="R120" s="22">
        <v>0</v>
      </c>
      <c r="S120" s="22" t="str">
        <f t="shared" si="20"/>
        <v/>
      </c>
      <c r="T120" s="23" t="str">
        <f t="shared" ref="T120:T141" si="33">IFERROR(IF(P120&gt;1,(P120-S120)/P120,""),"")</f>
        <v/>
      </c>
      <c r="U120" s="26">
        <v>0</v>
      </c>
      <c r="V120" s="26" t="str">
        <f t="shared" ref="V120:V143" si="34">IFERROR(IF(U120&gt;1,U120*0.9,""),"")</f>
        <v/>
      </c>
      <c r="W120" s="26">
        <v>0</v>
      </c>
      <c r="X120" s="26" t="str">
        <f t="shared" si="22"/>
        <v/>
      </c>
      <c r="Y120" s="27" t="str">
        <f t="shared" ref="Y120:Y143" si="35">IFERROR(IF(U120&gt;1,(U120-X120)/U120,""),"")</f>
        <v/>
      </c>
    </row>
    <row r="121" spans="1:25" s="4" customFormat="1" ht="12.75" customHeight="1">
      <c r="A121" s="13" t="s">
        <v>115</v>
      </c>
      <c r="B121" s="10" t="s">
        <v>441</v>
      </c>
      <c r="C121" s="8">
        <v>769</v>
      </c>
      <c r="D121" s="8">
        <v>699</v>
      </c>
      <c r="E121" s="3">
        <v>551</v>
      </c>
      <c r="F121" s="22" t="s">
        <v>431</v>
      </c>
      <c r="G121" s="22" t="str">
        <f t="shared" si="28"/>
        <v/>
      </c>
      <c r="H121" s="22" t="s">
        <v>431</v>
      </c>
      <c r="I121" s="22" t="str">
        <f t="shared" si="14"/>
        <v/>
      </c>
      <c r="J121" s="23" t="str">
        <f t="shared" si="29"/>
        <v/>
      </c>
      <c r="K121" s="26">
        <v>0</v>
      </c>
      <c r="L121" s="26" t="str">
        <f t="shared" si="31"/>
        <v/>
      </c>
      <c r="M121" s="26">
        <v>0</v>
      </c>
      <c r="N121" s="26" t="str">
        <f t="shared" si="17"/>
        <v/>
      </c>
      <c r="O121" s="27" t="str">
        <f t="shared" si="32"/>
        <v/>
      </c>
      <c r="P121" s="22">
        <v>610</v>
      </c>
      <c r="Q121" s="22">
        <f t="shared" si="30"/>
        <v>549</v>
      </c>
      <c r="R121" s="22">
        <v>68</v>
      </c>
      <c r="S121" s="22">
        <f t="shared" si="20"/>
        <v>483</v>
      </c>
      <c r="T121" s="23">
        <f t="shared" si="33"/>
        <v>0.2081967213114754</v>
      </c>
      <c r="U121" s="26">
        <v>610</v>
      </c>
      <c r="V121" s="26">
        <f t="shared" si="34"/>
        <v>549</v>
      </c>
      <c r="W121" s="26">
        <v>69</v>
      </c>
      <c r="X121" s="26">
        <f t="shared" si="22"/>
        <v>482</v>
      </c>
      <c r="Y121" s="27">
        <f t="shared" si="35"/>
        <v>0.20983606557377049</v>
      </c>
    </row>
    <row r="122" spans="1:25" s="4" customFormat="1" ht="12.75" customHeight="1">
      <c r="A122" s="13" t="s">
        <v>113</v>
      </c>
      <c r="B122" s="10" t="s">
        <v>440</v>
      </c>
      <c r="C122" s="8">
        <v>714</v>
      </c>
      <c r="D122" s="8">
        <v>649</v>
      </c>
      <c r="E122" s="3">
        <v>510</v>
      </c>
      <c r="F122" s="22">
        <v>0</v>
      </c>
      <c r="G122" s="22" t="str">
        <f t="shared" si="28"/>
        <v/>
      </c>
      <c r="H122" s="22">
        <v>0</v>
      </c>
      <c r="I122" s="22" t="str">
        <f t="shared" si="14"/>
        <v/>
      </c>
      <c r="J122" s="23" t="str">
        <f t="shared" si="29"/>
        <v/>
      </c>
      <c r="K122" s="26">
        <v>0</v>
      </c>
      <c r="L122" s="26" t="str">
        <f t="shared" si="31"/>
        <v/>
      </c>
      <c r="M122" s="26">
        <v>0</v>
      </c>
      <c r="N122" s="26" t="str">
        <f t="shared" si="17"/>
        <v/>
      </c>
      <c r="O122" s="27" t="str">
        <f t="shared" si="32"/>
        <v/>
      </c>
      <c r="P122" s="22">
        <v>0</v>
      </c>
      <c r="Q122" s="22" t="str">
        <f t="shared" si="30"/>
        <v/>
      </c>
      <c r="R122" s="22">
        <v>0</v>
      </c>
      <c r="S122" s="22" t="str">
        <f t="shared" si="20"/>
        <v/>
      </c>
      <c r="T122" s="23" t="str">
        <f t="shared" si="33"/>
        <v/>
      </c>
      <c r="U122" s="26">
        <v>0</v>
      </c>
      <c r="V122" s="26" t="str">
        <f t="shared" si="34"/>
        <v/>
      </c>
      <c r="W122" s="26">
        <v>0</v>
      </c>
      <c r="X122" s="26" t="str">
        <f t="shared" si="22"/>
        <v/>
      </c>
      <c r="Y122" s="27" t="str">
        <f t="shared" si="35"/>
        <v/>
      </c>
    </row>
    <row r="123" spans="1:25" s="4" customFormat="1" ht="12.75" customHeight="1">
      <c r="A123" s="13" t="s">
        <v>118</v>
      </c>
      <c r="B123" s="10" t="s">
        <v>443</v>
      </c>
      <c r="C123" s="8">
        <v>934</v>
      </c>
      <c r="D123" s="8">
        <v>849</v>
      </c>
      <c r="E123" s="3">
        <v>648</v>
      </c>
      <c r="F123" s="22" t="s">
        <v>431</v>
      </c>
      <c r="G123" s="22" t="str">
        <f t="shared" si="28"/>
        <v/>
      </c>
      <c r="H123" s="22" t="s">
        <v>431</v>
      </c>
      <c r="I123" s="22" t="str">
        <f t="shared" si="14"/>
        <v/>
      </c>
      <c r="J123" s="23" t="str">
        <f t="shared" si="29"/>
        <v/>
      </c>
      <c r="K123" s="26">
        <v>0</v>
      </c>
      <c r="L123" s="26" t="str">
        <f t="shared" si="31"/>
        <v/>
      </c>
      <c r="M123" s="26">
        <v>0</v>
      </c>
      <c r="N123" s="26" t="str">
        <f t="shared" si="17"/>
        <v/>
      </c>
      <c r="O123" s="27" t="str">
        <f t="shared" si="32"/>
        <v/>
      </c>
      <c r="P123" s="22">
        <v>799</v>
      </c>
      <c r="Q123" s="22">
        <f t="shared" si="30"/>
        <v>719.1</v>
      </c>
      <c r="R123" s="22">
        <v>36</v>
      </c>
      <c r="S123" s="22">
        <f t="shared" si="20"/>
        <v>612</v>
      </c>
      <c r="T123" s="23">
        <f t="shared" si="33"/>
        <v>0.23404255319148937</v>
      </c>
      <c r="U123" s="26">
        <v>0</v>
      </c>
      <c r="V123" s="26" t="str">
        <f t="shared" si="34"/>
        <v/>
      </c>
      <c r="W123" s="26">
        <v>0</v>
      </c>
      <c r="X123" s="26" t="str">
        <f t="shared" si="22"/>
        <v/>
      </c>
      <c r="Y123" s="27" t="str">
        <f t="shared" si="35"/>
        <v/>
      </c>
    </row>
    <row r="124" spans="1:25" s="4" customFormat="1" ht="12.75" customHeight="1">
      <c r="A124" s="13" t="s">
        <v>126</v>
      </c>
      <c r="B124" s="10" t="s">
        <v>443</v>
      </c>
      <c r="C124" s="8">
        <v>1099</v>
      </c>
      <c r="D124" s="8">
        <v>999</v>
      </c>
      <c r="E124" s="3">
        <v>765</v>
      </c>
      <c r="F124" s="22" t="s">
        <v>431</v>
      </c>
      <c r="G124" s="22" t="str">
        <f t="shared" si="28"/>
        <v/>
      </c>
      <c r="H124" s="22" t="s">
        <v>431</v>
      </c>
      <c r="I124" s="22" t="str">
        <f t="shared" si="14"/>
        <v/>
      </c>
      <c r="J124" s="23" t="str">
        <f t="shared" si="29"/>
        <v/>
      </c>
      <c r="K124" s="26">
        <v>0</v>
      </c>
      <c r="L124" s="26" t="str">
        <f t="shared" si="31"/>
        <v/>
      </c>
      <c r="M124" s="26">
        <v>0</v>
      </c>
      <c r="N124" s="26" t="str">
        <f t="shared" si="17"/>
        <v/>
      </c>
      <c r="O124" s="27" t="str">
        <f t="shared" si="32"/>
        <v/>
      </c>
      <c r="P124" s="22">
        <v>0</v>
      </c>
      <c r="Q124" s="22" t="str">
        <f t="shared" si="30"/>
        <v/>
      </c>
      <c r="R124" s="22">
        <v>0</v>
      </c>
      <c r="S124" s="22" t="str">
        <f t="shared" si="20"/>
        <v/>
      </c>
      <c r="T124" s="23" t="str">
        <f t="shared" si="33"/>
        <v/>
      </c>
      <c r="U124" s="26">
        <v>0</v>
      </c>
      <c r="V124" s="26" t="str">
        <f t="shared" si="34"/>
        <v/>
      </c>
      <c r="W124" s="26">
        <v>0</v>
      </c>
      <c r="X124" s="26" t="str">
        <f t="shared" si="22"/>
        <v/>
      </c>
      <c r="Y124" s="27" t="str">
        <f t="shared" si="35"/>
        <v/>
      </c>
    </row>
    <row r="125" spans="1:25" s="4" customFormat="1" ht="12.75" customHeight="1">
      <c r="A125" s="13" t="s">
        <v>119</v>
      </c>
      <c r="B125" s="10" t="s">
        <v>443</v>
      </c>
      <c r="C125" s="8">
        <v>989</v>
      </c>
      <c r="D125" s="8">
        <v>899</v>
      </c>
      <c r="E125" s="3">
        <v>688</v>
      </c>
      <c r="F125" s="22" t="s">
        <v>431</v>
      </c>
      <c r="G125" s="22" t="str">
        <f t="shared" si="28"/>
        <v/>
      </c>
      <c r="H125" s="22" t="s">
        <v>431</v>
      </c>
      <c r="I125" s="22" t="str">
        <f t="shared" si="14"/>
        <v/>
      </c>
      <c r="J125" s="23" t="str">
        <f t="shared" si="29"/>
        <v/>
      </c>
      <c r="K125" s="26">
        <v>0</v>
      </c>
      <c r="L125" s="26" t="str">
        <f t="shared" si="31"/>
        <v/>
      </c>
      <c r="M125" s="26">
        <v>0</v>
      </c>
      <c r="N125" s="26" t="str">
        <f t="shared" si="17"/>
        <v/>
      </c>
      <c r="O125" s="27" t="str">
        <f t="shared" si="32"/>
        <v/>
      </c>
      <c r="P125" s="22">
        <v>799</v>
      </c>
      <c r="Q125" s="22">
        <f t="shared" si="30"/>
        <v>719.1</v>
      </c>
      <c r="R125" s="22">
        <v>74</v>
      </c>
      <c r="S125" s="22">
        <f t="shared" si="20"/>
        <v>614</v>
      </c>
      <c r="T125" s="23">
        <f t="shared" si="33"/>
        <v>0.23153942428035043</v>
      </c>
      <c r="U125" s="26">
        <v>0</v>
      </c>
      <c r="V125" s="26" t="str">
        <f t="shared" si="34"/>
        <v/>
      </c>
      <c r="W125" s="26">
        <v>0</v>
      </c>
      <c r="X125" s="26" t="str">
        <f t="shared" si="22"/>
        <v/>
      </c>
      <c r="Y125" s="27" t="str">
        <f t="shared" si="35"/>
        <v/>
      </c>
    </row>
    <row r="126" spans="1:25" s="4" customFormat="1" ht="12.75" customHeight="1">
      <c r="A126" s="13" t="s">
        <v>117</v>
      </c>
      <c r="B126" s="10" t="s">
        <v>443</v>
      </c>
      <c r="C126" s="8">
        <v>934</v>
      </c>
      <c r="D126" s="8">
        <v>849</v>
      </c>
      <c r="E126" s="3">
        <v>648</v>
      </c>
      <c r="F126" s="22" t="s">
        <v>431</v>
      </c>
      <c r="G126" s="22" t="str">
        <f t="shared" si="28"/>
        <v/>
      </c>
      <c r="H126" s="22" t="s">
        <v>431</v>
      </c>
      <c r="I126" s="22" t="str">
        <f t="shared" si="14"/>
        <v/>
      </c>
      <c r="J126" s="23" t="str">
        <f t="shared" si="29"/>
        <v/>
      </c>
      <c r="K126" s="26">
        <v>0</v>
      </c>
      <c r="L126" s="26" t="str">
        <f t="shared" si="31"/>
        <v/>
      </c>
      <c r="M126" s="26">
        <v>0</v>
      </c>
      <c r="N126" s="26" t="str">
        <f t="shared" si="17"/>
        <v/>
      </c>
      <c r="O126" s="27" t="str">
        <f t="shared" si="32"/>
        <v/>
      </c>
      <c r="P126" s="22">
        <v>799</v>
      </c>
      <c r="Q126" s="22">
        <f t="shared" si="30"/>
        <v>719.1</v>
      </c>
      <c r="R126" s="22">
        <v>36</v>
      </c>
      <c r="S126" s="22">
        <f t="shared" si="20"/>
        <v>612</v>
      </c>
      <c r="T126" s="23">
        <f t="shared" si="33"/>
        <v>0.23404255319148937</v>
      </c>
      <c r="U126" s="26">
        <v>0</v>
      </c>
      <c r="V126" s="26" t="str">
        <f t="shared" si="34"/>
        <v/>
      </c>
      <c r="W126" s="26">
        <v>0</v>
      </c>
      <c r="X126" s="26" t="str">
        <f t="shared" si="22"/>
        <v/>
      </c>
      <c r="Y126" s="27" t="str">
        <f t="shared" si="35"/>
        <v/>
      </c>
    </row>
    <row r="127" spans="1:25" s="4" customFormat="1" ht="12.75" customHeight="1">
      <c r="A127" s="13" t="s">
        <v>125</v>
      </c>
      <c r="B127" s="10" t="s">
        <v>444</v>
      </c>
      <c r="C127" s="8">
        <v>1099</v>
      </c>
      <c r="D127" s="8">
        <v>999</v>
      </c>
      <c r="E127" s="3">
        <v>740</v>
      </c>
      <c r="F127" s="22">
        <v>0</v>
      </c>
      <c r="G127" s="22" t="str">
        <f t="shared" si="28"/>
        <v/>
      </c>
      <c r="H127" s="22">
        <v>0</v>
      </c>
      <c r="I127" s="22" t="str">
        <f t="shared" si="14"/>
        <v/>
      </c>
      <c r="J127" s="23" t="str">
        <f t="shared" si="29"/>
        <v/>
      </c>
      <c r="K127" s="26">
        <v>0</v>
      </c>
      <c r="L127" s="26" t="str">
        <f t="shared" si="31"/>
        <v/>
      </c>
      <c r="M127" s="26">
        <v>0</v>
      </c>
      <c r="N127" s="26" t="str">
        <f t="shared" si="17"/>
        <v/>
      </c>
      <c r="O127" s="27" t="str">
        <f t="shared" si="32"/>
        <v/>
      </c>
      <c r="P127" s="22">
        <v>0</v>
      </c>
      <c r="Q127" s="22" t="str">
        <f t="shared" si="30"/>
        <v/>
      </c>
      <c r="R127" s="22">
        <v>0</v>
      </c>
      <c r="S127" s="22" t="str">
        <f t="shared" si="20"/>
        <v/>
      </c>
      <c r="T127" s="23" t="str">
        <f t="shared" si="33"/>
        <v/>
      </c>
      <c r="U127" s="26">
        <v>0</v>
      </c>
      <c r="V127" s="26" t="str">
        <f t="shared" si="34"/>
        <v/>
      </c>
      <c r="W127" s="26">
        <v>0</v>
      </c>
      <c r="X127" s="26" t="str">
        <f t="shared" si="22"/>
        <v/>
      </c>
      <c r="Y127" s="27" t="str">
        <f t="shared" si="35"/>
        <v/>
      </c>
    </row>
    <row r="128" spans="1:25" s="4" customFormat="1" ht="12.75" customHeight="1">
      <c r="A128" s="13" t="s">
        <v>129</v>
      </c>
      <c r="B128" s="10" t="s">
        <v>445</v>
      </c>
      <c r="C128" s="8">
        <v>1209</v>
      </c>
      <c r="D128" s="8">
        <v>1099</v>
      </c>
      <c r="E128" s="3">
        <v>817</v>
      </c>
      <c r="F128" s="22">
        <v>0</v>
      </c>
      <c r="G128" s="22" t="str">
        <f t="shared" si="28"/>
        <v/>
      </c>
      <c r="H128" s="22">
        <v>0</v>
      </c>
      <c r="I128" s="22" t="str">
        <f t="shared" si="14"/>
        <v/>
      </c>
      <c r="J128" s="23" t="str">
        <f t="shared" si="29"/>
        <v/>
      </c>
      <c r="K128" s="26">
        <v>0</v>
      </c>
      <c r="L128" s="26" t="str">
        <f t="shared" si="31"/>
        <v/>
      </c>
      <c r="M128" s="26">
        <v>0</v>
      </c>
      <c r="N128" s="26" t="str">
        <f t="shared" si="17"/>
        <v/>
      </c>
      <c r="O128" s="27" t="str">
        <f t="shared" si="32"/>
        <v/>
      </c>
      <c r="P128" s="22">
        <v>0</v>
      </c>
      <c r="Q128" s="22" t="str">
        <f t="shared" si="30"/>
        <v/>
      </c>
      <c r="R128" s="22">
        <v>0</v>
      </c>
      <c r="S128" s="22" t="str">
        <f t="shared" si="20"/>
        <v/>
      </c>
      <c r="T128" s="23" t="str">
        <f t="shared" si="33"/>
        <v/>
      </c>
      <c r="U128" s="26">
        <v>943</v>
      </c>
      <c r="V128" s="26">
        <f t="shared" si="34"/>
        <v>848.7</v>
      </c>
      <c r="W128" s="26">
        <v>115</v>
      </c>
      <c r="X128" s="26">
        <f t="shared" si="22"/>
        <v>702</v>
      </c>
      <c r="Y128" s="27">
        <f t="shared" si="35"/>
        <v>0.25556733828207845</v>
      </c>
    </row>
    <row r="129" spans="1:25" s="4" customFormat="1" ht="12.75" customHeight="1">
      <c r="A129" s="13" t="s">
        <v>120</v>
      </c>
      <c r="B129" s="10" t="s">
        <v>446</v>
      </c>
      <c r="C129" s="8">
        <v>989</v>
      </c>
      <c r="D129" s="8">
        <v>899</v>
      </c>
      <c r="E129" s="3">
        <v>688</v>
      </c>
      <c r="F129" s="22">
        <v>0</v>
      </c>
      <c r="G129" s="22" t="str">
        <f t="shared" si="28"/>
        <v/>
      </c>
      <c r="H129" s="22">
        <v>0</v>
      </c>
      <c r="I129" s="22" t="str">
        <f t="shared" si="14"/>
        <v/>
      </c>
      <c r="J129" s="23" t="str">
        <f t="shared" si="29"/>
        <v/>
      </c>
      <c r="K129" s="26">
        <v>0</v>
      </c>
      <c r="L129" s="26" t="str">
        <f t="shared" si="31"/>
        <v/>
      </c>
      <c r="M129" s="26">
        <v>0</v>
      </c>
      <c r="N129" s="26" t="str">
        <f t="shared" si="17"/>
        <v/>
      </c>
      <c r="O129" s="27" t="str">
        <f t="shared" si="32"/>
        <v/>
      </c>
      <c r="P129" s="22">
        <v>0</v>
      </c>
      <c r="Q129" s="22" t="str">
        <f t="shared" si="30"/>
        <v/>
      </c>
      <c r="R129" s="22">
        <v>0</v>
      </c>
      <c r="S129" s="22" t="str">
        <f t="shared" si="20"/>
        <v/>
      </c>
      <c r="T129" s="23" t="str">
        <f t="shared" si="33"/>
        <v/>
      </c>
      <c r="U129" s="26">
        <v>0</v>
      </c>
      <c r="V129" s="26" t="str">
        <f t="shared" si="34"/>
        <v/>
      </c>
      <c r="W129" s="26">
        <v>0</v>
      </c>
      <c r="X129" s="26" t="str">
        <f t="shared" si="22"/>
        <v/>
      </c>
      <c r="Y129" s="27" t="str">
        <f t="shared" si="35"/>
        <v/>
      </c>
    </row>
    <row r="130" spans="1:25" s="4" customFormat="1" ht="12.75" customHeight="1">
      <c r="A130" s="13" t="s">
        <v>122</v>
      </c>
      <c r="B130" s="10" t="s">
        <v>447</v>
      </c>
      <c r="C130" s="8">
        <v>934</v>
      </c>
      <c r="D130" s="8">
        <v>849</v>
      </c>
      <c r="E130" s="3">
        <v>648</v>
      </c>
      <c r="F130" s="22">
        <v>0</v>
      </c>
      <c r="G130" s="22" t="str">
        <f t="shared" si="28"/>
        <v/>
      </c>
      <c r="H130" s="22">
        <v>0</v>
      </c>
      <c r="I130" s="22" t="str">
        <f t="shared" si="14"/>
        <v/>
      </c>
      <c r="J130" s="23" t="str">
        <f t="shared" si="29"/>
        <v/>
      </c>
      <c r="K130" s="26">
        <v>0</v>
      </c>
      <c r="L130" s="26" t="str">
        <f t="shared" si="31"/>
        <v/>
      </c>
      <c r="M130" s="26">
        <v>0</v>
      </c>
      <c r="N130" s="26" t="str">
        <f t="shared" si="17"/>
        <v/>
      </c>
      <c r="O130" s="27" t="str">
        <f t="shared" si="32"/>
        <v/>
      </c>
      <c r="P130" s="22">
        <v>0</v>
      </c>
      <c r="Q130" s="22" t="str">
        <f t="shared" si="30"/>
        <v/>
      </c>
      <c r="R130" s="22">
        <v>0</v>
      </c>
      <c r="S130" s="22" t="str">
        <f t="shared" si="20"/>
        <v/>
      </c>
      <c r="T130" s="23" t="str">
        <f t="shared" si="33"/>
        <v/>
      </c>
      <c r="U130" s="26">
        <v>0</v>
      </c>
      <c r="V130" s="26" t="str">
        <f t="shared" si="34"/>
        <v/>
      </c>
      <c r="W130" s="26">
        <v>0</v>
      </c>
      <c r="X130" s="26" t="str">
        <f t="shared" si="22"/>
        <v/>
      </c>
      <c r="Y130" s="27" t="str">
        <f t="shared" si="35"/>
        <v/>
      </c>
    </row>
    <row r="131" spans="1:25" s="4" customFormat="1" ht="12.75" customHeight="1">
      <c r="A131" s="13" t="s">
        <v>124</v>
      </c>
      <c r="B131" s="10" t="s">
        <v>447</v>
      </c>
      <c r="C131" s="8">
        <v>1099</v>
      </c>
      <c r="D131" s="8">
        <v>999</v>
      </c>
      <c r="E131" s="3">
        <v>765</v>
      </c>
      <c r="F131" s="22">
        <v>0</v>
      </c>
      <c r="G131" s="22" t="str">
        <f t="shared" si="28"/>
        <v/>
      </c>
      <c r="H131" s="22">
        <v>0</v>
      </c>
      <c r="I131" s="22" t="str">
        <f t="shared" si="14"/>
        <v/>
      </c>
      <c r="J131" s="23" t="str">
        <f t="shared" si="29"/>
        <v/>
      </c>
      <c r="K131" s="26">
        <v>0</v>
      </c>
      <c r="L131" s="26" t="str">
        <f t="shared" si="31"/>
        <v/>
      </c>
      <c r="M131" s="26">
        <v>0</v>
      </c>
      <c r="N131" s="26" t="str">
        <f t="shared" si="17"/>
        <v/>
      </c>
      <c r="O131" s="27" t="str">
        <f t="shared" si="32"/>
        <v/>
      </c>
      <c r="P131" s="22">
        <v>0</v>
      </c>
      <c r="Q131" s="22" t="str">
        <f t="shared" si="30"/>
        <v/>
      </c>
      <c r="R131" s="22">
        <v>0</v>
      </c>
      <c r="S131" s="22" t="str">
        <f t="shared" si="20"/>
        <v/>
      </c>
      <c r="T131" s="23" t="str">
        <f t="shared" si="33"/>
        <v/>
      </c>
      <c r="U131" s="26">
        <v>0</v>
      </c>
      <c r="V131" s="26" t="str">
        <f t="shared" si="34"/>
        <v/>
      </c>
      <c r="W131" s="26">
        <v>0</v>
      </c>
      <c r="X131" s="26" t="str">
        <f t="shared" si="22"/>
        <v/>
      </c>
      <c r="Y131" s="27" t="str">
        <f t="shared" si="35"/>
        <v/>
      </c>
    </row>
    <row r="132" spans="1:25" s="4" customFormat="1" ht="12.75" customHeight="1">
      <c r="A132" s="13" t="s">
        <v>123</v>
      </c>
      <c r="B132" s="10" t="s">
        <v>447</v>
      </c>
      <c r="C132" s="8">
        <v>989</v>
      </c>
      <c r="D132" s="8">
        <v>899</v>
      </c>
      <c r="E132" s="3">
        <v>688</v>
      </c>
      <c r="F132" s="22">
        <v>0</v>
      </c>
      <c r="G132" s="22" t="str">
        <f t="shared" si="28"/>
        <v/>
      </c>
      <c r="H132" s="22">
        <v>0</v>
      </c>
      <c r="I132" s="22" t="str">
        <f t="shared" si="14"/>
        <v/>
      </c>
      <c r="J132" s="23" t="str">
        <f t="shared" si="29"/>
        <v/>
      </c>
      <c r="K132" s="26">
        <v>0</v>
      </c>
      <c r="L132" s="26" t="str">
        <f t="shared" si="31"/>
        <v/>
      </c>
      <c r="M132" s="26">
        <v>0</v>
      </c>
      <c r="N132" s="26" t="str">
        <f t="shared" si="17"/>
        <v/>
      </c>
      <c r="O132" s="27" t="str">
        <f t="shared" si="32"/>
        <v/>
      </c>
      <c r="P132" s="22">
        <v>0</v>
      </c>
      <c r="Q132" s="22" t="str">
        <f t="shared" si="30"/>
        <v/>
      </c>
      <c r="R132" s="22">
        <v>0</v>
      </c>
      <c r="S132" s="22" t="str">
        <f t="shared" si="20"/>
        <v/>
      </c>
      <c r="T132" s="23" t="str">
        <f t="shared" si="33"/>
        <v/>
      </c>
      <c r="U132" s="26">
        <v>0</v>
      </c>
      <c r="V132" s="26" t="str">
        <f t="shared" si="34"/>
        <v/>
      </c>
      <c r="W132" s="26">
        <v>0</v>
      </c>
      <c r="X132" s="26" t="str">
        <f t="shared" si="22"/>
        <v/>
      </c>
      <c r="Y132" s="27" t="str">
        <f t="shared" si="35"/>
        <v/>
      </c>
    </row>
    <row r="133" spans="1:25" s="4" customFormat="1" ht="12.75" customHeight="1">
      <c r="A133" s="13" t="s">
        <v>121</v>
      </c>
      <c r="B133" s="10" t="s">
        <v>447</v>
      </c>
      <c r="C133" s="8">
        <v>934</v>
      </c>
      <c r="D133" s="8">
        <v>849</v>
      </c>
      <c r="E133" s="3">
        <v>648</v>
      </c>
      <c r="F133" s="22">
        <v>0</v>
      </c>
      <c r="G133" s="22" t="str">
        <f t="shared" si="28"/>
        <v/>
      </c>
      <c r="H133" s="22">
        <v>0</v>
      </c>
      <c r="I133" s="22" t="str">
        <f t="shared" si="14"/>
        <v/>
      </c>
      <c r="J133" s="23" t="str">
        <f t="shared" si="29"/>
        <v/>
      </c>
      <c r="K133" s="26">
        <v>0</v>
      </c>
      <c r="L133" s="26" t="str">
        <f t="shared" si="31"/>
        <v/>
      </c>
      <c r="M133" s="26">
        <v>0</v>
      </c>
      <c r="N133" s="26" t="str">
        <f t="shared" si="17"/>
        <v/>
      </c>
      <c r="O133" s="27" t="str">
        <f t="shared" si="32"/>
        <v/>
      </c>
      <c r="P133" s="22">
        <v>0</v>
      </c>
      <c r="Q133" s="22" t="str">
        <f t="shared" si="30"/>
        <v/>
      </c>
      <c r="R133" s="22">
        <v>0</v>
      </c>
      <c r="S133" s="22" t="str">
        <f t="shared" si="20"/>
        <v/>
      </c>
      <c r="T133" s="23" t="str">
        <f t="shared" si="33"/>
        <v/>
      </c>
      <c r="U133" s="26">
        <v>0</v>
      </c>
      <c r="V133" s="26" t="str">
        <f t="shared" si="34"/>
        <v/>
      </c>
      <c r="W133" s="26">
        <v>0</v>
      </c>
      <c r="X133" s="26" t="str">
        <f t="shared" si="22"/>
        <v/>
      </c>
      <c r="Y133" s="27" t="str">
        <f t="shared" si="35"/>
        <v/>
      </c>
    </row>
    <row r="134" spans="1:25" s="4" customFormat="1" ht="12.75" customHeight="1">
      <c r="A134" s="13" t="s">
        <v>112</v>
      </c>
      <c r="B134" s="10" t="s">
        <v>449</v>
      </c>
      <c r="C134" s="8">
        <v>989</v>
      </c>
      <c r="D134" s="8">
        <v>899</v>
      </c>
      <c r="E134" s="3">
        <v>680</v>
      </c>
      <c r="F134" s="22">
        <v>0</v>
      </c>
      <c r="G134" s="22" t="str">
        <f t="shared" si="28"/>
        <v/>
      </c>
      <c r="H134" s="22">
        <v>0</v>
      </c>
      <c r="I134" s="22" t="str">
        <f t="shared" si="14"/>
        <v/>
      </c>
      <c r="J134" s="23" t="str">
        <f t="shared" si="29"/>
        <v/>
      </c>
      <c r="K134" s="26">
        <v>0</v>
      </c>
      <c r="L134" s="26" t="str">
        <f t="shared" si="31"/>
        <v/>
      </c>
      <c r="M134" s="26">
        <v>0</v>
      </c>
      <c r="N134" s="26" t="str">
        <f t="shared" si="17"/>
        <v/>
      </c>
      <c r="O134" s="27" t="str">
        <f t="shared" si="32"/>
        <v/>
      </c>
      <c r="P134" s="22">
        <v>0</v>
      </c>
      <c r="Q134" s="22" t="str">
        <f t="shared" si="30"/>
        <v/>
      </c>
      <c r="R134" s="22">
        <v>0</v>
      </c>
      <c r="S134" s="22" t="str">
        <f t="shared" si="20"/>
        <v/>
      </c>
      <c r="T134" s="23" t="str">
        <f t="shared" si="33"/>
        <v/>
      </c>
      <c r="U134" s="26">
        <v>0</v>
      </c>
      <c r="V134" s="26" t="str">
        <f t="shared" si="34"/>
        <v/>
      </c>
      <c r="W134" s="26">
        <v>0</v>
      </c>
      <c r="X134" s="26" t="str">
        <f t="shared" si="22"/>
        <v/>
      </c>
      <c r="Y134" s="27" t="str">
        <f t="shared" si="35"/>
        <v/>
      </c>
    </row>
    <row r="135" spans="1:25" s="4" customFormat="1" ht="12.75" customHeight="1">
      <c r="A135" s="13" t="s">
        <v>109</v>
      </c>
      <c r="B135" s="10" t="s">
        <v>448</v>
      </c>
      <c r="C135" s="8">
        <v>824</v>
      </c>
      <c r="D135" s="8">
        <v>749</v>
      </c>
      <c r="E135" s="3">
        <v>591</v>
      </c>
      <c r="F135" s="22">
        <v>0</v>
      </c>
      <c r="G135" s="22" t="str">
        <f t="shared" si="28"/>
        <v/>
      </c>
      <c r="H135" s="22">
        <v>0</v>
      </c>
      <c r="I135" s="22" t="str">
        <f t="shared" si="14"/>
        <v/>
      </c>
      <c r="J135" s="23" t="str">
        <f t="shared" si="29"/>
        <v/>
      </c>
      <c r="K135" s="26">
        <v>0</v>
      </c>
      <c r="L135" s="26" t="str">
        <f t="shared" si="31"/>
        <v/>
      </c>
      <c r="M135" s="26">
        <v>0</v>
      </c>
      <c r="N135" s="26" t="str">
        <f t="shared" si="17"/>
        <v/>
      </c>
      <c r="O135" s="27" t="str">
        <f t="shared" si="32"/>
        <v/>
      </c>
      <c r="P135" s="22">
        <v>0</v>
      </c>
      <c r="Q135" s="22" t="str">
        <f t="shared" si="30"/>
        <v/>
      </c>
      <c r="R135" s="22">
        <v>0</v>
      </c>
      <c r="S135" s="22" t="str">
        <f t="shared" si="20"/>
        <v/>
      </c>
      <c r="T135" s="23" t="str">
        <f t="shared" si="33"/>
        <v/>
      </c>
      <c r="U135" s="26">
        <v>0</v>
      </c>
      <c r="V135" s="26" t="str">
        <f t="shared" si="34"/>
        <v/>
      </c>
      <c r="W135" s="26">
        <v>0</v>
      </c>
      <c r="X135" s="26" t="str">
        <f t="shared" si="22"/>
        <v/>
      </c>
      <c r="Y135" s="27" t="str">
        <f t="shared" si="35"/>
        <v/>
      </c>
    </row>
    <row r="136" spans="1:25" s="4" customFormat="1" ht="12.75" customHeight="1">
      <c r="A136" s="13" t="s">
        <v>111</v>
      </c>
      <c r="B136" s="10" t="s">
        <v>448</v>
      </c>
      <c r="C136" s="8">
        <v>989</v>
      </c>
      <c r="D136" s="8">
        <v>899</v>
      </c>
      <c r="E136" s="3">
        <v>688</v>
      </c>
      <c r="F136" s="22">
        <v>0</v>
      </c>
      <c r="G136" s="22" t="str">
        <f t="shared" si="28"/>
        <v/>
      </c>
      <c r="H136" s="22">
        <v>0</v>
      </c>
      <c r="I136" s="22" t="str">
        <f t="shared" si="14"/>
        <v/>
      </c>
      <c r="J136" s="23" t="str">
        <f t="shared" si="29"/>
        <v/>
      </c>
      <c r="K136" s="26">
        <v>0</v>
      </c>
      <c r="L136" s="26" t="str">
        <f t="shared" si="31"/>
        <v/>
      </c>
      <c r="M136" s="26">
        <v>0</v>
      </c>
      <c r="N136" s="26" t="str">
        <f t="shared" si="17"/>
        <v/>
      </c>
      <c r="O136" s="27" t="str">
        <f t="shared" si="32"/>
        <v/>
      </c>
      <c r="P136" s="22">
        <v>0</v>
      </c>
      <c r="Q136" s="22" t="str">
        <f t="shared" si="30"/>
        <v/>
      </c>
      <c r="R136" s="22">
        <v>0</v>
      </c>
      <c r="S136" s="22" t="str">
        <f t="shared" si="20"/>
        <v/>
      </c>
      <c r="T136" s="23" t="str">
        <f t="shared" si="33"/>
        <v/>
      </c>
      <c r="U136" s="26">
        <v>0</v>
      </c>
      <c r="V136" s="26" t="str">
        <f t="shared" si="34"/>
        <v/>
      </c>
      <c r="W136" s="26">
        <v>0</v>
      </c>
      <c r="X136" s="26" t="str">
        <f t="shared" si="22"/>
        <v/>
      </c>
      <c r="Y136" s="27" t="str">
        <f t="shared" si="35"/>
        <v/>
      </c>
    </row>
    <row r="137" spans="1:25" s="4" customFormat="1" ht="12.75" customHeight="1">
      <c r="A137" s="13" t="s">
        <v>110</v>
      </c>
      <c r="B137" s="10" t="s">
        <v>448</v>
      </c>
      <c r="C137" s="8">
        <v>879</v>
      </c>
      <c r="D137" s="8">
        <v>799</v>
      </c>
      <c r="E137" s="3">
        <v>629</v>
      </c>
      <c r="F137" s="22">
        <v>0</v>
      </c>
      <c r="G137" s="22" t="str">
        <f t="shared" si="28"/>
        <v/>
      </c>
      <c r="H137" s="22">
        <v>0</v>
      </c>
      <c r="I137" s="22" t="str">
        <f t="shared" si="14"/>
        <v/>
      </c>
      <c r="J137" s="23" t="str">
        <f t="shared" si="29"/>
        <v/>
      </c>
      <c r="K137" s="26">
        <v>0</v>
      </c>
      <c r="L137" s="26" t="str">
        <f t="shared" si="31"/>
        <v/>
      </c>
      <c r="M137" s="26">
        <v>0</v>
      </c>
      <c r="N137" s="26" t="str">
        <f t="shared" si="17"/>
        <v/>
      </c>
      <c r="O137" s="27" t="str">
        <f t="shared" si="32"/>
        <v/>
      </c>
      <c r="P137" s="22">
        <v>0</v>
      </c>
      <c r="Q137" s="22" t="str">
        <f t="shared" si="30"/>
        <v/>
      </c>
      <c r="R137" s="22">
        <v>0</v>
      </c>
      <c r="S137" s="22" t="str">
        <f t="shared" si="20"/>
        <v/>
      </c>
      <c r="T137" s="23" t="str">
        <f t="shared" si="33"/>
        <v/>
      </c>
      <c r="U137" s="26">
        <v>0</v>
      </c>
      <c r="V137" s="26" t="str">
        <f t="shared" si="34"/>
        <v/>
      </c>
      <c r="W137" s="26">
        <v>0</v>
      </c>
      <c r="X137" s="26" t="str">
        <f t="shared" si="22"/>
        <v/>
      </c>
      <c r="Y137" s="27" t="str">
        <f t="shared" si="35"/>
        <v/>
      </c>
    </row>
    <row r="138" spans="1:25" s="4" customFormat="1" ht="12.75" customHeight="1">
      <c r="A138" s="13" t="s">
        <v>108</v>
      </c>
      <c r="B138" s="10" t="s">
        <v>448</v>
      </c>
      <c r="C138" s="8">
        <v>824</v>
      </c>
      <c r="D138" s="8">
        <v>749</v>
      </c>
      <c r="E138" s="3">
        <v>591</v>
      </c>
      <c r="F138" s="22">
        <v>0</v>
      </c>
      <c r="G138" s="22" t="str">
        <f t="shared" si="28"/>
        <v/>
      </c>
      <c r="H138" s="22">
        <v>0</v>
      </c>
      <c r="I138" s="22" t="str">
        <f t="shared" ref="I138:I201" si="36">IFERROR(IF(F138=0,"",($E138-H138)),"")</f>
        <v/>
      </c>
      <c r="J138" s="23" t="str">
        <f t="shared" si="29"/>
        <v/>
      </c>
      <c r="K138" s="26">
        <v>0</v>
      </c>
      <c r="L138" s="26" t="str">
        <f t="shared" si="31"/>
        <v/>
      </c>
      <c r="M138" s="26">
        <v>0</v>
      </c>
      <c r="N138" s="26" t="str">
        <f t="shared" ref="N138:N201" si="37">IFERROR(IF(K138=0,"",($E138-M138)),"")</f>
        <v/>
      </c>
      <c r="O138" s="27" t="str">
        <f t="shared" si="32"/>
        <v/>
      </c>
      <c r="P138" s="22">
        <v>0</v>
      </c>
      <c r="Q138" s="22" t="str">
        <f t="shared" si="30"/>
        <v/>
      </c>
      <c r="R138" s="22">
        <v>0</v>
      </c>
      <c r="S138" s="22" t="str">
        <f t="shared" ref="S138:S201" si="38">IFERROR(IF(P138=0,"",($E138-R138)),"")</f>
        <v/>
      </c>
      <c r="T138" s="23" t="str">
        <f t="shared" si="33"/>
        <v/>
      </c>
      <c r="U138" s="26">
        <v>0</v>
      </c>
      <c r="V138" s="26" t="str">
        <f t="shared" si="34"/>
        <v/>
      </c>
      <c r="W138" s="26">
        <v>0</v>
      </c>
      <c r="X138" s="26" t="str">
        <f t="shared" ref="X138:X201" si="39">IFERROR(IF(U138=0,"",($E138-W138)),"")</f>
        <v/>
      </c>
      <c r="Y138" s="27" t="str">
        <f t="shared" si="35"/>
        <v/>
      </c>
    </row>
    <row r="139" spans="1:25" s="4" customFormat="1" ht="12.75" customHeight="1">
      <c r="A139" s="13" t="s">
        <v>128</v>
      </c>
      <c r="B139" s="10" t="s">
        <v>443</v>
      </c>
      <c r="C139" s="8">
        <v>1209</v>
      </c>
      <c r="D139" s="8">
        <v>1099</v>
      </c>
      <c r="E139" s="3">
        <v>817</v>
      </c>
      <c r="F139" s="22">
        <v>0</v>
      </c>
      <c r="G139" s="22" t="str">
        <f t="shared" si="28"/>
        <v/>
      </c>
      <c r="H139" s="22">
        <v>0</v>
      </c>
      <c r="I139" s="22" t="str">
        <f t="shared" si="36"/>
        <v/>
      </c>
      <c r="J139" s="23" t="str">
        <f t="shared" si="29"/>
        <v/>
      </c>
      <c r="K139" s="26">
        <v>0</v>
      </c>
      <c r="L139" s="26" t="str">
        <f t="shared" si="31"/>
        <v/>
      </c>
      <c r="M139" s="26">
        <v>0</v>
      </c>
      <c r="N139" s="26" t="str">
        <f t="shared" si="37"/>
        <v/>
      </c>
      <c r="O139" s="27" t="str">
        <f t="shared" si="32"/>
        <v/>
      </c>
      <c r="P139" s="22">
        <v>0</v>
      </c>
      <c r="Q139" s="22" t="str">
        <f t="shared" si="30"/>
        <v/>
      </c>
      <c r="R139" s="22">
        <v>0</v>
      </c>
      <c r="S139" s="22" t="str">
        <f t="shared" si="38"/>
        <v/>
      </c>
      <c r="T139" s="23" t="str">
        <f t="shared" si="33"/>
        <v/>
      </c>
      <c r="U139" s="26">
        <v>0</v>
      </c>
      <c r="V139" s="26" t="str">
        <f t="shared" si="34"/>
        <v/>
      </c>
      <c r="W139" s="26">
        <v>0</v>
      </c>
      <c r="X139" s="26" t="str">
        <f t="shared" si="39"/>
        <v/>
      </c>
      <c r="Y139" s="27" t="str">
        <f t="shared" si="35"/>
        <v/>
      </c>
    </row>
    <row r="140" spans="1:25" s="4" customFormat="1" ht="12.75" customHeight="1">
      <c r="A140" s="13" t="s">
        <v>127</v>
      </c>
      <c r="B140" s="10" t="s">
        <v>443</v>
      </c>
      <c r="C140" s="8">
        <v>1099</v>
      </c>
      <c r="D140" s="8">
        <v>999</v>
      </c>
      <c r="E140" s="3">
        <v>743</v>
      </c>
      <c r="F140" s="22">
        <v>0</v>
      </c>
      <c r="G140" s="22" t="str">
        <f t="shared" si="28"/>
        <v/>
      </c>
      <c r="H140" s="22">
        <v>0</v>
      </c>
      <c r="I140" s="22" t="str">
        <f t="shared" si="36"/>
        <v/>
      </c>
      <c r="J140" s="23" t="str">
        <f t="shared" si="29"/>
        <v/>
      </c>
      <c r="K140" s="26">
        <v>0</v>
      </c>
      <c r="L140" s="26" t="str">
        <f t="shared" si="31"/>
        <v/>
      </c>
      <c r="M140" s="26">
        <v>0</v>
      </c>
      <c r="N140" s="26" t="str">
        <f t="shared" si="37"/>
        <v/>
      </c>
      <c r="O140" s="27" t="str">
        <f t="shared" si="32"/>
        <v/>
      </c>
      <c r="P140" s="22">
        <v>0</v>
      </c>
      <c r="Q140" s="22" t="str">
        <f t="shared" si="30"/>
        <v/>
      </c>
      <c r="R140" s="22">
        <v>0</v>
      </c>
      <c r="S140" s="22" t="str">
        <f t="shared" si="38"/>
        <v/>
      </c>
      <c r="T140" s="23" t="str">
        <f t="shared" si="33"/>
        <v/>
      </c>
      <c r="U140" s="26">
        <v>0</v>
      </c>
      <c r="V140" s="26" t="str">
        <f t="shared" si="34"/>
        <v/>
      </c>
      <c r="W140" s="26">
        <v>0</v>
      </c>
      <c r="X140" s="26" t="str">
        <f t="shared" si="39"/>
        <v/>
      </c>
      <c r="Y140" s="27" t="str">
        <f t="shared" si="35"/>
        <v/>
      </c>
    </row>
    <row r="141" spans="1:25" s="4" customFormat="1" ht="12.75" customHeight="1">
      <c r="A141" s="13" t="s">
        <v>130</v>
      </c>
      <c r="B141" s="10" t="s">
        <v>445</v>
      </c>
      <c r="C141" s="8">
        <v>1319</v>
      </c>
      <c r="D141" s="8">
        <v>1199</v>
      </c>
      <c r="E141" s="3">
        <v>890</v>
      </c>
      <c r="F141" s="22">
        <v>0</v>
      </c>
      <c r="G141" s="22" t="str">
        <f t="shared" si="28"/>
        <v/>
      </c>
      <c r="H141" s="22">
        <v>0</v>
      </c>
      <c r="I141" s="22" t="str">
        <f t="shared" si="36"/>
        <v/>
      </c>
      <c r="J141" s="23" t="str">
        <f t="shared" si="29"/>
        <v/>
      </c>
      <c r="K141" s="26">
        <v>0</v>
      </c>
      <c r="L141" s="26" t="str">
        <f t="shared" si="31"/>
        <v/>
      </c>
      <c r="M141" s="26">
        <v>0</v>
      </c>
      <c r="N141" s="26" t="str">
        <f t="shared" si="37"/>
        <v/>
      </c>
      <c r="O141" s="27" t="str">
        <f t="shared" si="32"/>
        <v/>
      </c>
      <c r="P141" s="22">
        <v>0</v>
      </c>
      <c r="Q141" s="22" t="str">
        <f t="shared" si="30"/>
        <v/>
      </c>
      <c r="R141" s="22">
        <v>0</v>
      </c>
      <c r="S141" s="22" t="str">
        <f t="shared" si="38"/>
        <v/>
      </c>
      <c r="T141" s="23" t="str">
        <f t="shared" si="33"/>
        <v/>
      </c>
      <c r="U141" s="26">
        <v>1054</v>
      </c>
      <c r="V141" s="26">
        <f t="shared" si="34"/>
        <v>948.6</v>
      </c>
      <c r="W141" s="26">
        <v>106</v>
      </c>
      <c r="X141" s="26">
        <f t="shared" si="39"/>
        <v>784</v>
      </c>
      <c r="Y141" s="27">
        <f t="shared" si="35"/>
        <v>0.25616698292220114</v>
      </c>
    </row>
    <row r="142" spans="1:25" s="4" customFormat="1" ht="12.75" customHeight="1">
      <c r="A142" s="13" t="s">
        <v>330</v>
      </c>
      <c r="B142" s="10" t="s">
        <v>503</v>
      </c>
      <c r="C142" s="8">
        <v>1319</v>
      </c>
      <c r="D142" s="8">
        <v>1199</v>
      </c>
      <c r="E142" s="3">
        <v>844</v>
      </c>
      <c r="F142" s="22">
        <v>1110</v>
      </c>
      <c r="G142" s="22">
        <f t="shared" si="28"/>
        <v>999</v>
      </c>
      <c r="H142" s="22">
        <v>62</v>
      </c>
      <c r="I142" s="22">
        <f t="shared" si="36"/>
        <v>782</v>
      </c>
      <c r="J142" s="23">
        <f t="shared" ref="J142:J143" si="40">IFERROR(IF(F142&gt;1,(F142-I142)/F142,""),"")</f>
        <v>0.29549549549549547</v>
      </c>
      <c r="K142" s="26">
        <v>1110</v>
      </c>
      <c r="L142" s="26">
        <f t="shared" si="31"/>
        <v>999</v>
      </c>
      <c r="M142" s="26">
        <v>61</v>
      </c>
      <c r="N142" s="26">
        <f t="shared" si="37"/>
        <v>783</v>
      </c>
      <c r="O142" s="27">
        <f t="shared" ref="O142:O143" si="41">IFERROR(IF(K142&gt;1,(K142-N142)/K142,""),"")</f>
        <v>0.29459459459459458</v>
      </c>
      <c r="P142" s="22">
        <v>1110</v>
      </c>
      <c r="Q142" s="22">
        <f t="shared" si="30"/>
        <v>999</v>
      </c>
      <c r="R142" s="22">
        <v>62</v>
      </c>
      <c r="S142" s="22">
        <f t="shared" si="38"/>
        <v>782</v>
      </c>
      <c r="T142" s="23">
        <f t="shared" ref="T142:T143" si="42">IFERROR(IF(P142&gt;1,(P142-S142)/P142,""),"")</f>
        <v>0.29549549549549547</v>
      </c>
      <c r="U142" s="26">
        <v>0</v>
      </c>
      <c r="V142" s="26" t="str">
        <f t="shared" si="34"/>
        <v/>
      </c>
      <c r="W142" s="26">
        <v>0</v>
      </c>
      <c r="X142" s="26" t="str">
        <f t="shared" si="39"/>
        <v/>
      </c>
      <c r="Y142" s="27" t="str">
        <f t="shared" si="35"/>
        <v/>
      </c>
    </row>
    <row r="143" spans="1:25" s="4" customFormat="1" ht="12.75" customHeight="1" thickBot="1">
      <c r="A143" s="14" t="s">
        <v>331</v>
      </c>
      <c r="B143" s="2" t="s">
        <v>503</v>
      </c>
      <c r="C143" s="5">
        <v>1429</v>
      </c>
      <c r="D143" s="5">
        <v>1299</v>
      </c>
      <c r="E143" s="6">
        <v>914</v>
      </c>
      <c r="F143" s="24">
        <v>1221</v>
      </c>
      <c r="G143" s="24">
        <f t="shared" si="28"/>
        <v>1098.9000000000001</v>
      </c>
      <c r="H143" s="24">
        <v>54</v>
      </c>
      <c r="I143" s="24">
        <f t="shared" si="36"/>
        <v>860</v>
      </c>
      <c r="J143" s="25">
        <f t="shared" si="40"/>
        <v>0.29565929565929566</v>
      </c>
      <c r="K143" s="29">
        <v>1166</v>
      </c>
      <c r="L143" s="29">
        <f t="shared" si="31"/>
        <v>1049.4000000000001</v>
      </c>
      <c r="M143" s="29">
        <v>92</v>
      </c>
      <c r="N143" s="29">
        <f t="shared" si="37"/>
        <v>822</v>
      </c>
      <c r="O143" s="28">
        <f t="shared" si="41"/>
        <v>0.29502572898799312</v>
      </c>
      <c r="P143" s="24">
        <v>1166</v>
      </c>
      <c r="Q143" s="24">
        <f t="shared" si="30"/>
        <v>1049.4000000000001</v>
      </c>
      <c r="R143" s="24">
        <v>93</v>
      </c>
      <c r="S143" s="24">
        <f t="shared" si="38"/>
        <v>821</v>
      </c>
      <c r="T143" s="25">
        <f t="shared" si="42"/>
        <v>0.29588336192109777</v>
      </c>
      <c r="U143" s="29">
        <v>0</v>
      </c>
      <c r="V143" s="29" t="str">
        <f t="shared" si="34"/>
        <v/>
      </c>
      <c r="W143" s="29">
        <v>0</v>
      </c>
      <c r="X143" s="29" t="str">
        <f t="shared" si="39"/>
        <v/>
      </c>
      <c r="Y143" s="28" t="str">
        <f t="shared" si="35"/>
        <v/>
      </c>
    </row>
    <row r="144" spans="1:25" s="4" customFormat="1" ht="12.75" customHeight="1">
      <c r="A144" s="13" t="s">
        <v>209</v>
      </c>
      <c r="B144" s="10" t="s">
        <v>435</v>
      </c>
      <c r="C144" s="8">
        <v>1099</v>
      </c>
      <c r="D144" s="8">
        <v>999</v>
      </c>
      <c r="E144" s="3">
        <v>765</v>
      </c>
      <c r="F144" s="22">
        <v>0</v>
      </c>
      <c r="G144" s="22" t="str">
        <f t="shared" ref="G144:G206" si="43">IFERROR(IF(F144&gt;1,F144*0.9,""),"")</f>
        <v/>
      </c>
      <c r="H144" s="22">
        <v>0</v>
      </c>
      <c r="I144" s="22" t="str">
        <f t="shared" si="36"/>
        <v/>
      </c>
      <c r="J144" s="23" t="str">
        <f t="shared" ref="J144:J199" si="44">IFERROR(IF(F144&gt;1,(F144-I144)/F144,""),"")</f>
        <v/>
      </c>
      <c r="K144" s="26">
        <v>0</v>
      </c>
      <c r="L144" s="26" t="str">
        <f>IFERROR(IF(K144&gt;1,K144*0.9,""),"")</f>
        <v/>
      </c>
      <c r="M144" s="26">
        <v>0</v>
      </c>
      <c r="N144" s="26" t="str">
        <f t="shared" si="37"/>
        <v/>
      </c>
      <c r="O144" s="27" t="str">
        <f t="shared" ref="O144" si="45">IFERROR(IF(K144&gt;1,(K144-N144)/K144,""),"")</f>
        <v/>
      </c>
      <c r="P144" s="22">
        <v>0</v>
      </c>
      <c r="Q144" s="22" t="str">
        <f t="shared" ref="Q144:Q206" si="46">IFERROR(IF(P144&gt;1,P144*0.9,""),"")</f>
        <v/>
      </c>
      <c r="R144" s="22">
        <v>0</v>
      </c>
      <c r="S144" s="22" t="str">
        <f t="shared" si="38"/>
        <v/>
      </c>
      <c r="T144" s="23" t="str">
        <f t="shared" ref="T144:T199" si="47">IFERROR(IF(P144&gt;1,(P144-S144)/P144,""),"")</f>
        <v/>
      </c>
      <c r="U144" s="26">
        <v>0</v>
      </c>
      <c r="V144" s="26" t="str">
        <f>IFERROR(IF(U144&gt;1,U144*0.9,""),"")</f>
        <v/>
      </c>
      <c r="W144" s="26">
        <v>0</v>
      </c>
      <c r="X144" s="26" t="str">
        <f t="shared" si="39"/>
        <v/>
      </c>
      <c r="Y144" s="27" t="str">
        <f t="shared" ref="Y144" si="48">IFERROR(IF(U144&gt;1,(U144-X144)/U144,""),"")</f>
        <v/>
      </c>
    </row>
    <row r="145" spans="1:25" s="4" customFormat="1" ht="12.75" customHeight="1">
      <c r="A145" s="13" t="s">
        <v>210</v>
      </c>
      <c r="B145" s="10" t="s">
        <v>434</v>
      </c>
      <c r="C145" s="8">
        <v>1099</v>
      </c>
      <c r="D145" s="8">
        <v>999</v>
      </c>
      <c r="E145" s="3">
        <v>765</v>
      </c>
      <c r="F145" s="22">
        <v>0</v>
      </c>
      <c r="G145" s="22" t="str">
        <f t="shared" si="43"/>
        <v/>
      </c>
      <c r="H145" s="22">
        <v>0</v>
      </c>
      <c r="I145" s="22" t="str">
        <f t="shared" si="36"/>
        <v/>
      </c>
      <c r="J145" s="23" t="str">
        <f>IFERROR(IF(F145&gt;1,(F145-I145)/F145,""),"")</f>
        <v/>
      </c>
      <c r="K145" s="26">
        <v>0</v>
      </c>
      <c r="L145" s="26" t="str">
        <f t="shared" ref="L145:L208" si="49">IFERROR(IF(K145&gt;1,K145*0.9,""),"")</f>
        <v/>
      </c>
      <c r="M145" s="26">
        <v>0</v>
      </c>
      <c r="N145" s="26" t="str">
        <f t="shared" si="37"/>
        <v/>
      </c>
      <c r="O145" s="27" t="str">
        <f t="shared" ref="O145:O208" si="50">IFERROR(IF(K145&gt;1,(K145-N145)/K145,""),"")</f>
        <v/>
      </c>
      <c r="P145" s="22">
        <v>0</v>
      </c>
      <c r="Q145" s="22" t="str">
        <f t="shared" si="46"/>
        <v/>
      </c>
      <c r="R145" s="22">
        <v>0</v>
      </c>
      <c r="S145" s="22" t="str">
        <f t="shared" si="38"/>
        <v/>
      </c>
      <c r="T145" s="23" t="str">
        <f>IFERROR(IF(P145&gt;1,(P145-S145)/P145,""),"")</f>
        <v/>
      </c>
      <c r="U145" s="26">
        <v>0</v>
      </c>
      <c r="V145" s="26" t="str">
        <f t="shared" ref="V145:V208" si="51">IFERROR(IF(U145&gt;1,U145*0.9,""),"")</f>
        <v/>
      </c>
      <c r="W145" s="26">
        <v>0</v>
      </c>
      <c r="X145" s="26" t="str">
        <f t="shared" si="39"/>
        <v/>
      </c>
      <c r="Y145" s="27" t="str">
        <f>IFERROR(IF(U145&gt;1,(U145-X145)/U145,""),"")</f>
        <v/>
      </c>
    </row>
    <row r="146" spans="1:25" s="4" customFormat="1" ht="12.75" customHeight="1">
      <c r="A146" s="13" t="s">
        <v>207</v>
      </c>
      <c r="B146" s="10" t="s">
        <v>437</v>
      </c>
      <c r="C146" s="8">
        <v>1869</v>
      </c>
      <c r="D146" s="8">
        <v>1699</v>
      </c>
      <c r="E146" s="3">
        <v>1262</v>
      </c>
      <c r="F146" s="22">
        <v>0</v>
      </c>
      <c r="G146" s="22" t="str">
        <f t="shared" si="43"/>
        <v/>
      </c>
      <c r="H146" s="22">
        <v>0</v>
      </c>
      <c r="I146" s="22" t="str">
        <f t="shared" si="36"/>
        <v/>
      </c>
      <c r="J146" s="23" t="str">
        <f t="shared" si="44"/>
        <v/>
      </c>
      <c r="K146" s="26">
        <v>0</v>
      </c>
      <c r="L146" s="26" t="str">
        <f t="shared" si="49"/>
        <v/>
      </c>
      <c r="M146" s="26">
        <v>0</v>
      </c>
      <c r="N146" s="26" t="str">
        <f t="shared" si="37"/>
        <v/>
      </c>
      <c r="O146" s="27" t="str">
        <f t="shared" si="50"/>
        <v/>
      </c>
      <c r="P146" s="22">
        <v>0</v>
      </c>
      <c r="Q146" s="22" t="str">
        <f t="shared" si="46"/>
        <v/>
      </c>
      <c r="R146" s="22">
        <v>0</v>
      </c>
      <c r="S146" s="22" t="str">
        <f t="shared" si="38"/>
        <v/>
      </c>
      <c r="T146" s="23" t="str">
        <f t="shared" si="47"/>
        <v/>
      </c>
      <c r="U146" s="26">
        <v>0</v>
      </c>
      <c r="V146" s="26" t="str">
        <f t="shared" si="51"/>
        <v/>
      </c>
      <c r="W146" s="26">
        <v>0</v>
      </c>
      <c r="X146" s="26" t="str">
        <f t="shared" si="39"/>
        <v/>
      </c>
      <c r="Y146" s="27" t="str">
        <f t="shared" ref="Y146:Y149" si="52">IFERROR(IF(U146&gt;1,(U146-X146)/U146,""),"")</f>
        <v/>
      </c>
    </row>
    <row r="147" spans="1:25" s="4" customFormat="1" ht="12.75" customHeight="1">
      <c r="A147" s="13" t="s">
        <v>206</v>
      </c>
      <c r="B147" s="10" t="s">
        <v>436</v>
      </c>
      <c r="C147" s="8">
        <v>1759</v>
      </c>
      <c r="D147" s="8">
        <v>1599</v>
      </c>
      <c r="E147" s="3">
        <v>1188</v>
      </c>
      <c r="F147" s="22">
        <v>0</v>
      </c>
      <c r="G147" s="22" t="str">
        <f t="shared" si="43"/>
        <v/>
      </c>
      <c r="H147" s="22">
        <v>0</v>
      </c>
      <c r="I147" s="22" t="str">
        <f t="shared" si="36"/>
        <v/>
      </c>
      <c r="J147" s="23" t="str">
        <f t="shared" si="44"/>
        <v/>
      </c>
      <c r="K147" s="26">
        <v>0</v>
      </c>
      <c r="L147" s="26" t="str">
        <f t="shared" si="49"/>
        <v/>
      </c>
      <c r="M147" s="26">
        <v>0</v>
      </c>
      <c r="N147" s="26" t="str">
        <f t="shared" si="37"/>
        <v/>
      </c>
      <c r="O147" s="27" t="str">
        <f t="shared" si="50"/>
        <v/>
      </c>
      <c r="P147" s="22">
        <v>0</v>
      </c>
      <c r="Q147" s="22" t="str">
        <f t="shared" si="46"/>
        <v/>
      </c>
      <c r="R147" s="22">
        <v>0</v>
      </c>
      <c r="S147" s="22" t="str">
        <f t="shared" si="38"/>
        <v/>
      </c>
      <c r="T147" s="23" t="str">
        <f t="shared" si="47"/>
        <v/>
      </c>
      <c r="U147" s="26">
        <v>0</v>
      </c>
      <c r="V147" s="26" t="str">
        <f t="shared" si="51"/>
        <v/>
      </c>
      <c r="W147" s="26">
        <v>0</v>
      </c>
      <c r="X147" s="26" t="str">
        <f t="shared" si="39"/>
        <v/>
      </c>
      <c r="Y147" s="27" t="str">
        <f t="shared" si="52"/>
        <v/>
      </c>
    </row>
    <row r="148" spans="1:25" s="4" customFormat="1" ht="12.75" customHeight="1" thickBot="1">
      <c r="A148" s="14" t="s">
        <v>208</v>
      </c>
      <c r="B148" s="2" t="s">
        <v>438</v>
      </c>
      <c r="C148" s="5">
        <v>2089</v>
      </c>
      <c r="D148" s="5">
        <v>1899</v>
      </c>
      <c r="E148" s="6">
        <v>1411</v>
      </c>
      <c r="F148" s="24">
        <v>0</v>
      </c>
      <c r="G148" s="24" t="str">
        <f t="shared" si="43"/>
        <v/>
      </c>
      <c r="H148" s="24">
        <v>0</v>
      </c>
      <c r="I148" s="24" t="str">
        <f t="shared" si="36"/>
        <v/>
      </c>
      <c r="J148" s="25" t="str">
        <f t="shared" si="44"/>
        <v/>
      </c>
      <c r="K148" s="29">
        <v>0</v>
      </c>
      <c r="L148" s="29" t="str">
        <f t="shared" si="49"/>
        <v/>
      </c>
      <c r="M148" s="29">
        <v>0</v>
      </c>
      <c r="N148" s="29" t="str">
        <f t="shared" si="37"/>
        <v/>
      </c>
      <c r="O148" s="28" t="str">
        <f t="shared" si="50"/>
        <v/>
      </c>
      <c r="P148" s="24">
        <v>0</v>
      </c>
      <c r="Q148" s="24" t="str">
        <f t="shared" si="46"/>
        <v/>
      </c>
      <c r="R148" s="24">
        <v>0</v>
      </c>
      <c r="S148" s="24" t="str">
        <f t="shared" si="38"/>
        <v/>
      </c>
      <c r="T148" s="25" t="str">
        <f t="shared" si="47"/>
        <v/>
      </c>
      <c r="U148" s="29">
        <v>0</v>
      </c>
      <c r="V148" s="29" t="str">
        <f t="shared" si="51"/>
        <v/>
      </c>
      <c r="W148" s="29">
        <v>0</v>
      </c>
      <c r="X148" s="29" t="str">
        <f t="shared" si="39"/>
        <v/>
      </c>
      <c r="Y148" s="28" t="str">
        <f t="shared" si="52"/>
        <v/>
      </c>
    </row>
    <row r="149" spans="1:25" s="4" customFormat="1" ht="12.75" customHeight="1">
      <c r="A149" s="13" t="s">
        <v>211</v>
      </c>
      <c r="B149" s="10" t="s">
        <v>519</v>
      </c>
      <c r="C149" s="8">
        <v>879</v>
      </c>
      <c r="D149" s="8">
        <v>799</v>
      </c>
      <c r="E149" s="3">
        <v>623</v>
      </c>
      <c r="F149" s="22">
        <v>0</v>
      </c>
      <c r="G149" s="22" t="str">
        <f t="shared" si="43"/>
        <v/>
      </c>
      <c r="H149" s="22">
        <v>0</v>
      </c>
      <c r="I149" s="22" t="str">
        <f t="shared" si="36"/>
        <v/>
      </c>
      <c r="J149" s="23" t="str">
        <f t="shared" si="44"/>
        <v/>
      </c>
      <c r="K149" s="26">
        <v>0</v>
      </c>
      <c r="L149" s="26" t="str">
        <f t="shared" si="49"/>
        <v/>
      </c>
      <c r="M149" s="26">
        <v>0</v>
      </c>
      <c r="N149" s="26" t="str">
        <f t="shared" si="37"/>
        <v/>
      </c>
      <c r="O149" s="27" t="str">
        <f t="shared" si="50"/>
        <v/>
      </c>
      <c r="P149" s="22">
        <v>0</v>
      </c>
      <c r="Q149" s="22" t="str">
        <f t="shared" si="46"/>
        <v/>
      </c>
      <c r="R149" s="22">
        <v>0</v>
      </c>
      <c r="S149" s="22" t="str">
        <f t="shared" si="38"/>
        <v/>
      </c>
      <c r="T149" s="23" t="str">
        <f t="shared" si="47"/>
        <v/>
      </c>
      <c r="U149" s="26">
        <v>0</v>
      </c>
      <c r="V149" s="26" t="str">
        <f t="shared" si="51"/>
        <v/>
      </c>
      <c r="W149" s="26">
        <v>0</v>
      </c>
      <c r="X149" s="26" t="str">
        <f t="shared" si="39"/>
        <v/>
      </c>
      <c r="Y149" s="27" t="str">
        <f t="shared" si="52"/>
        <v/>
      </c>
    </row>
    <row r="150" spans="1:25" s="4" customFormat="1" ht="12.75" customHeight="1">
      <c r="A150" s="13" t="s">
        <v>212</v>
      </c>
      <c r="B150" s="10" t="s">
        <v>520</v>
      </c>
      <c r="C150" s="8">
        <v>879</v>
      </c>
      <c r="D150" s="8">
        <v>799</v>
      </c>
      <c r="E150" s="3">
        <v>629</v>
      </c>
      <c r="F150" s="22">
        <v>0</v>
      </c>
      <c r="G150" s="22" t="str">
        <f t="shared" si="43"/>
        <v/>
      </c>
      <c r="H150" s="22">
        <v>0</v>
      </c>
      <c r="I150" s="22" t="str">
        <f t="shared" si="36"/>
        <v/>
      </c>
      <c r="J150" s="23" t="str">
        <f>IFERROR(IF(F150&gt;1,(F150-I150)/F150,""),"")</f>
        <v/>
      </c>
      <c r="K150" s="26">
        <v>0</v>
      </c>
      <c r="L150" s="26" t="str">
        <f t="shared" si="49"/>
        <v/>
      </c>
      <c r="M150" s="26">
        <v>0</v>
      </c>
      <c r="N150" s="26" t="str">
        <f t="shared" si="37"/>
        <v/>
      </c>
      <c r="O150" s="27" t="str">
        <f t="shared" si="50"/>
        <v/>
      </c>
      <c r="P150" s="22">
        <v>721</v>
      </c>
      <c r="Q150" s="22">
        <f t="shared" si="46"/>
        <v>648.9</v>
      </c>
      <c r="R150" s="22">
        <v>60</v>
      </c>
      <c r="S150" s="22">
        <f t="shared" si="38"/>
        <v>569</v>
      </c>
      <c r="T150" s="23">
        <f>IFERROR(IF(P150&gt;1,(P150-S150)/P150,""),"")</f>
        <v>0.21081830790568654</v>
      </c>
      <c r="U150" s="26">
        <v>0</v>
      </c>
      <c r="V150" s="26" t="str">
        <f t="shared" si="51"/>
        <v/>
      </c>
      <c r="W150" s="26">
        <v>0</v>
      </c>
      <c r="X150" s="26" t="str">
        <f t="shared" si="39"/>
        <v/>
      </c>
      <c r="Y150" s="27" t="str">
        <f>IFERROR(IF(U150&gt;1,(U150-X150)/U150,""),"")</f>
        <v/>
      </c>
    </row>
    <row r="151" spans="1:25" s="4" customFormat="1" ht="12.75" customHeight="1">
      <c r="A151" s="13" t="s">
        <v>252</v>
      </c>
      <c r="B151" s="10" t="s">
        <v>521</v>
      </c>
      <c r="C151" s="8">
        <v>879</v>
      </c>
      <c r="D151" s="8">
        <v>799</v>
      </c>
      <c r="E151" s="3">
        <v>629</v>
      </c>
      <c r="F151" s="22">
        <v>0</v>
      </c>
      <c r="G151" s="22" t="str">
        <f t="shared" si="43"/>
        <v/>
      </c>
      <c r="H151" s="22">
        <v>0</v>
      </c>
      <c r="I151" s="22" t="str">
        <f t="shared" si="36"/>
        <v/>
      </c>
      <c r="J151" s="23" t="str">
        <f t="shared" si="44"/>
        <v/>
      </c>
      <c r="K151" s="26">
        <v>0</v>
      </c>
      <c r="L151" s="26" t="str">
        <f t="shared" si="49"/>
        <v/>
      </c>
      <c r="M151" s="26">
        <v>0</v>
      </c>
      <c r="N151" s="26" t="str">
        <f t="shared" si="37"/>
        <v/>
      </c>
      <c r="O151" s="27" t="str">
        <f t="shared" si="50"/>
        <v/>
      </c>
      <c r="P151" s="22">
        <v>721</v>
      </c>
      <c r="Q151" s="22">
        <f t="shared" si="46"/>
        <v>648.9</v>
      </c>
      <c r="R151" s="22">
        <v>60</v>
      </c>
      <c r="S151" s="22">
        <f t="shared" si="38"/>
        <v>569</v>
      </c>
      <c r="T151" s="23">
        <f t="shared" si="47"/>
        <v>0.21081830790568654</v>
      </c>
      <c r="U151" s="26">
        <v>0</v>
      </c>
      <c r="V151" s="26" t="str">
        <f t="shared" si="51"/>
        <v/>
      </c>
      <c r="W151" s="26">
        <v>0</v>
      </c>
      <c r="X151" s="26" t="str">
        <f t="shared" si="39"/>
        <v/>
      </c>
      <c r="Y151" s="27" t="str">
        <f t="shared" ref="Y151:Y152" si="53">IFERROR(IF(U151&gt;1,(U151-X151)/U151,""),"")</f>
        <v/>
      </c>
    </row>
    <row r="152" spans="1:25" s="4" customFormat="1" ht="12.75" customHeight="1">
      <c r="A152" s="13" t="s">
        <v>284</v>
      </c>
      <c r="B152" s="10" t="s">
        <v>522</v>
      </c>
      <c r="C152" s="8">
        <v>989</v>
      </c>
      <c r="D152" s="8">
        <v>899</v>
      </c>
      <c r="E152" s="3">
        <v>708</v>
      </c>
      <c r="F152" s="22">
        <v>0</v>
      </c>
      <c r="G152" s="22" t="str">
        <f t="shared" si="43"/>
        <v/>
      </c>
      <c r="H152" s="22">
        <v>0</v>
      </c>
      <c r="I152" s="22" t="str">
        <f t="shared" si="36"/>
        <v/>
      </c>
      <c r="J152" s="23" t="str">
        <f t="shared" si="44"/>
        <v/>
      </c>
      <c r="K152" s="26">
        <v>0</v>
      </c>
      <c r="L152" s="26" t="str">
        <f t="shared" si="49"/>
        <v/>
      </c>
      <c r="M152" s="26">
        <v>0</v>
      </c>
      <c r="N152" s="26" t="str">
        <f t="shared" si="37"/>
        <v/>
      </c>
      <c r="O152" s="27" t="str">
        <f t="shared" si="50"/>
        <v/>
      </c>
      <c r="P152" s="22">
        <v>832</v>
      </c>
      <c r="Q152" s="22">
        <f t="shared" si="46"/>
        <v>748.80000000000007</v>
      </c>
      <c r="R152" s="22">
        <v>51</v>
      </c>
      <c r="S152" s="22">
        <f t="shared" si="38"/>
        <v>657</v>
      </c>
      <c r="T152" s="23">
        <f t="shared" si="47"/>
        <v>0.21033653846153846</v>
      </c>
      <c r="U152" s="26">
        <v>0</v>
      </c>
      <c r="V152" s="26" t="str">
        <f t="shared" si="51"/>
        <v/>
      </c>
      <c r="W152" s="26">
        <v>0</v>
      </c>
      <c r="X152" s="26" t="str">
        <f t="shared" si="39"/>
        <v/>
      </c>
      <c r="Y152" s="27" t="str">
        <f t="shared" si="53"/>
        <v/>
      </c>
    </row>
    <row r="153" spans="1:25" s="4" customFormat="1" ht="12.75" customHeight="1">
      <c r="A153" s="13" t="s">
        <v>258</v>
      </c>
      <c r="B153" s="10" t="s">
        <v>523</v>
      </c>
      <c r="C153" s="8">
        <v>1099</v>
      </c>
      <c r="D153" s="8">
        <v>999</v>
      </c>
      <c r="E153" s="3">
        <v>748</v>
      </c>
      <c r="F153" s="22">
        <v>0</v>
      </c>
      <c r="G153" s="22" t="str">
        <f t="shared" si="43"/>
        <v/>
      </c>
      <c r="H153" s="22">
        <v>0</v>
      </c>
      <c r="I153" s="22" t="str">
        <f t="shared" si="36"/>
        <v/>
      </c>
      <c r="J153" s="23" t="str">
        <f>IFERROR(IF(F153&gt;1,(F153-I153)/F153,""),"")</f>
        <v/>
      </c>
      <c r="K153" s="26">
        <v>0</v>
      </c>
      <c r="L153" s="26" t="str">
        <f t="shared" si="49"/>
        <v/>
      </c>
      <c r="M153" s="26">
        <v>0</v>
      </c>
      <c r="N153" s="26" t="str">
        <f t="shared" si="37"/>
        <v/>
      </c>
      <c r="O153" s="27" t="str">
        <f t="shared" si="50"/>
        <v/>
      </c>
      <c r="P153" s="22">
        <v>0</v>
      </c>
      <c r="Q153" s="22" t="str">
        <f t="shared" si="46"/>
        <v/>
      </c>
      <c r="R153" s="22">
        <v>0</v>
      </c>
      <c r="S153" s="22" t="str">
        <f t="shared" si="38"/>
        <v/>
      </c>
      <c r="T153" s="23" t="str">
        <f>IFERROR(IF(P153&gt;1,(P153-S153)/P153,""),"")</f>
        <v/>
      </c>
      <c r="U153" s="26">
        <v>0</v>
      </c>
      <c r="V153" s="26" t="str">
        <f t="shared" si="51"/>
        <v/>
      </c>
      <c r="W153" s="26">
        <v>0</v>
      </c>
      <c r="X153" s="26" t="str">
        <f t="shared" si="39"/>
        <v/>
      </c>
      <c r="Y153" s="27" t="str">
        <f>IFERROR(IF(U153&gt;1,(U153-X153)/U153,""),"")</f>
        <v/>
      </c>
    </row>
    <row r="154" spans="1:25" s="4" customFormat="1" ht="12.75" customHeight="1">
      <c r="A154" s="13" t="s">
        <v>290</v>
      </c>
      <c r="B154" s="10" t="s">
        <v>524</v>
      </c>
      <c r="C154" s="8">
        <v>1209</v>
      </c>
      <c r="D154" s="8">
        <v>1099</v>
      </c>
      <c r="E154" s="3">
        <v>827</v>
      </c>
      <c r="F154" s="22">
        <v>0</v>
      </c>
      <c r="G154" s="22" t="str">
        <f t="shared" si="43"/>
        <v/>
      </c>
      <c r="H154" s="22">
        <v>0</v>
      </c>
      <c r="I154" s="22" t="str">
        <f t="shared" si="36"/>
        <v/>
      </c>
      <c r="J154" s="23" t="str">
        <f>IFERROR(IF(F154&gt;1,(F154-I154)/F154,""),"")</f>
        <v/>
      </c>
      <c r="K154" s="26">
        <v>0</v>
      </c>
      <c r="L154" s="26" t="str">
        <f t="shared" si="49"/>
        <v/>
      </c>
      <c r="M154" s="26">
        <v>0</v>
      </c>
      <c r="N154" s="26" t="str">
        <f t="shared" si="37"/>
        <v/>
      </c>
      <c r="O154" s="27" t="str">
        <f t="shared" si="50"/>
        <v/>
      </c>
      <c r="P154" s="22">
        <v>0</v>
      </c>
      <c r="Q154" s="22" t="str">
        <f t="shared" si="46"/>
        <v/>
      </c>
      <c r="R154" s="22">
        <v>0</v>
      </c>
      <c r="S154" s="22" t="str">
        <f t="shared" si="38"/>
        <v/>
      </c>
      <c r="T154" s="23" t="str">
        <f>IFERROR(IF(P154&gt;1,(P154-S154)/P154,""),"")</f>
        <v/>
      </c>
      <c r="U154" s="26">
        <v>0</v>
      </c>
      <c r="V154" s="26" t="str">
        <f t="shared" si="51"/>
        <v/>
      </c>
      <c r="W154" s="26">
        <v>0</v>
      </c>
      <c r="X154" s="26" t="str">
        <f t="shared" si="39"/>
        <v/>
      </c>
      <c r="Y154" s="27" t="str">
        <f>IFERROR(IF(U154&gt;1,(U154-X154)/U154,""),"")</f>
        <v/>
      </c>
    </row>
    <row r="155" spans="1:25" s="4" customFormat="1" ht="12.75" customHeight="1">
      <c r="A155" s="13" t="s">
        <v>257</v>
      </c>
      <c r="B155" s="10" t="s">
        <v>523</v>
      </c>
      <c r="C155" s="8">
        <v>1099</v>
      </c>
      <c r="D155" s="8">
        <v>999</v>
      </c>
      <c r="E155" s="3">
        <v>765</v>
      </c>
      <c r="F155" s="22">
        <v>832</v>
      </c>
      <c r="G155" s="22">
        <f t="shared" si="43"/>
        <v>748.80000000000007</v>
      </c>
      <c r="H155" s="22">
        <v>127</v>
      </c>
      <c r="I155" s="22">
        <f t="shared" si="36"/>
        <v>638</v>
      </c>
      <c r="J155" s="23">
        <f>IFERROR(IF(F155&gt;1,(F155-I155)/F155,""),"")</f>
        <v>0.23317307692307693</v>
      </c>
      <c r="K155" s="26">
        <v>0</v>
      </c>
      <c r="L155" s="26" t="str">
        <f t="shared" si="49"/>
        <v/>
      </c>
      <c r="M155" s="26">
        <v>0</v>
      </c>
      <c r="N155" s="26" t="str">
        <f t="shared" si="37"/>
        <v/>
      </c>
      <c r="O155" s="27" t="str">
        <f t="shared" si="50"/>
        <v/>
      </c>
      <c r="P155" s="22">
        <v>0</v>
      </c>
      <c r="Q155" s="22" t="str">
        <f t="shared" si="46"/>
        <v/>
      </c>
      <c r="R155" s="22">
        <v>0</v>
      </c>
      <c r="S155" s="22" t="str">
        <f t="shared" si="38"/>
        <v/>
      </c>
      <c r="T155" s="23" t="str">
        <f>IFERROR(IF(P155&gt;1,(P155-S155)/P155,""),"")</f>
        <v/>
      </c>
      <c r="U155" s="26">
        <v>866</v>
      </c>
      <c r="V155" s="26">
        <f t="shared" si="51"/>
        <v>779.4</v>
      </c>
      <c r="W155" s="26">
        <v>101</v>
      </c>
      <c r="X155" s="26">
        <f t="shared" si="39"/>
        <v>664</v>
      </c>
      <c r="Y155" s="27">
        <f>IFERROR(IF(U155&gt;1,(U155-X155)/U155,""),"")</f>
        <v>0.23325635103926096</v>
      </c>
    </row>
    <row r="156" spans="1:25" s="4" customFormat="1" ht="12.75" customHeight="1">
      <c r="A156" s="13" t="s">
        <v>289</v>
      </c>
      <c r="B156" s="10" t="s">
        <v>524</v>
      </c>
      <c r="C156" s="8">
        <v>1209</v>
      </c>
      <c r="D156" s="8">
        <v>1099</v>
      </c>
      <c r="E156" s="3">
        <v>841</v>
      </c>
      <c r="F156" s="22">
        <v>943</v>
      </c>
      <c r="G156" s="22">
        <f t="shared" si="43"/>
        <v>848.7</v>
      </c>
      <c r="H156" s="22">
        <v>116</v>
      </c>
      <c r="I156" s="22">
        <f t="shared" si="36"/>
        <v>725</v>
      </c>
      <c r="J156" s="23">
        <f>IFERROR(IF(F156&gt;1,(F156-I156)/F156,""),"")</f>
        <v>0.23117709437963946</v>
      </c>
      <c r="K156" s="26">
        <v>0</v>
      </c>
      <c r="L156" s="26" t="str">
        <f t="shared" si="49"/>
        <v/>
      </c>
      <c r="M156" s="26">
        <v>0</v>
      </c>
      <c r="N156" s="26" t="str">
        <f t="shared" si="37"/>
        <v/>
      </c>
      <c r="O156" s="27" t="str">
        <f t="shared" si="50"/>
        <v/>
      </c>
      <c r="P156" s="22">
        <v>0</v>
      </c>
      <c r="Q156" s="22" t="str">
        <f t="shared" si="46"/>
        <v/>
      </c>
      <c r="R156" s="22">
        <v>0</v>
      </c>
      <c r="S156" s="22" t="str">
        <f t="shared" si="38"/>
        <v/>
      </c>
      <c r="T156" s="23" t="str">
        <f>IFERROR(IF(P156&gt;1,(P156-S156)/P156,""),"")</f>
        <v/>
      </c>
      <c r="U156" s="26">
        <v>977</v>
      </c>
      <c r="V156" s="26">
        <f t="shared" si="51"/>
        <v>879.30000000000007</v>
      </c>
      <c r="W156" s="26">
        <v>92</v>
      </c>
      <c r="X156" s="26">
        <f t="shared" si="39"/>
        <v>749</v>
      </c>
      <c r="Y156" s="27">
        <f>IFERROR(IF(U156&gt;1,(U156-X156)/U156,""),"")</f>
        <v>0.23336745138178097</v>
      </c>
    </row>
    <row r="157" spans="1:25" s="4" customFormat="1" ht="12.75" customHeight="1">
      <c r="A157" s="13" t="s">
        <v>256</v>
      </c>
      <c r="B157" s="10" t="s">
        <v>523</v>
      </c>
      <c r="C157" s="8">
        <v>989</v>
      </c>
      <c r="D157" s="8">
        <v>899</v>
      </c>
      <c r="E157" s="3">
        <v>688</v>
      </c>
      <c r="F157" s="22">
        <v>777</v>
      </c>
      <c r="G157" s="22">
        <f t="shared" si="43"/>
        <v>699.30000000000007</v>
      </c>
      <c r="H157" s="22">
        <v>90</v>
      </c>
      <c r="I157" s="22">
        <f t="shared" si="36"/>
        <v>598</v>
      </c>
      <c r="J157" s="23">
        <f t="shared" si="44"/>
        <v>0.23037323037323038</v>
      </c>
      <c r="K157" s="26">
        <v>0</v>
      </c>
      <c r="L157" s="26" t="str">
        <f t="shared" si="49"/>
        <v/>
      </c>
      <c r="M157" s="26">
        <v>0</v>
      </c>
      <c r="N157" s="26" t="str">
        <f t="shared" si="37"/>
        <v/>
      </c>
      <c r="O157" s="27" t="str">
        <f t="shared" si="50"/>
        <v/>
      </c>
      <c r="P157" s="22">
        <v>0</v>
      </c>
      <c r="Q157" s="22" t="str">
        <f t="shared" si="46"/>
        <v/>
      </c>
      <c r="R157" s="22">
        <v>0</v>
      </c>
      <c r="S157" s="22" t="str">
        <f t="shared" si="38"/>
        <v/>
      </c>
      <c r="T157" s="23" t="str">
        <f t="shared" si="47"/>
        <v/>
      </c>
      <c r="U157" s="26">
        <v>810</v>
      </c>
      <c r="V157" s="26">
        <f t="shared" si="51"/>
        <v>729</v>
      </c>
      <c r="W157" s="26">
        <v>67</v>
      </c>
      <c r="X157" s="26">
        <f t="shared" si="39"/>
        <v>621</v>
      </c>
      <c r="Y157" s="27">
        <f t="shared" ref="Y157:Y216" si="54">IFERROR(IF(U157&gt;1,(U157-X157)/U157,""),"")</f>
        <v>0.23333333333333334</v>
      </c>
    </row>
    <row r="158" spans="1:25" s="4" customFormat="1" ht="12.75" customHeight="1">
      <c r="A158" s="13" t="s">
        <v>288</v>
      </c>
      <c r="B158" s="10" t="s">
        <v>524</v>
      </c>
      <c r="C158" s="8">
        <v>1099</v>
      </c>
      <c r="D158" s="8">
        <v>999</v>
      </c>
      <c r="E158" s="3">
        <v>765</v>
      </c>
      <c r="F158" s="22">
        <v>888</v>
      </c>
      <c r="G158" s="22">
        <f t="shared" si="43"/>
        <v>799.2</v>
      </c>
      <c r="H158" s="22">
        <v>82</v>
      </c>
      <c r="I158" s="22">
        <f t="shared" si="36"/>
        <v>683</v>
      </c>
      <c r="J158" s="23">
        <f t="shared" si="44"/>
        <v>0.23085585585585586</v>
      </c>
      <c r="K158" s="26">
        <v>0</v>
      </c>
      <c r="L158" s="26" t="str">
        <f t="shared" si="49"/>
        <v/>
      </c>
      <c r="M158" s="26">
        <v>0</v>
      </c>
      <c r="N158" s="26" t="str">
        <f t="shared" si="37"/>
        <v/>
      </c>
      <c r="O158" s="27" t="str">
        <f t="shared" si="50"/>
        <v/>
      </c>
      <c r="P158" s="22">
        <v>0</v>
      </c>
      <c r="Q158" s="22" t="str">
        <f t="shared" si="46"/>
        <v/>
      </c>
      <c r="R158" s="22">
        <v>0</v>
      </c>
      <c r="S158" s="22" t="str">
        <f t="shared" si="38"/>
        <v/>
      </c>
      <c r="T158" s="23" t="str">
        <f t="shared" si="47"/>
        <v/>
      </c>
      <c r="U158" s="26">
        <v>921</v>
      </c>
      <c r="V158" s="26">
        <f t="shared" si="51"/>
        <v>828.9</v>
      </c>
      <c r="W158" s="26">
        <v>58</v>
      </c>
      <c r="X158" s="26">
        <f t="shared" si="39"/>
        <v>707</v>
      </c>
      <c r="Y158" s="27">
        <f t="shared" si="54"/>
        <v>0.23235613463626492</v>
      </c>
    </row>
    <row r="159" spans="1:25" s="4" customFormat="1" ht="12.75" customHeight="1">
      <c r="A159" s="13" t="s">
        <v>214</v>
      </c>
      <c r="B159" s="10" t="s">
        <v>525</v>
      </c>
      <c r="C159" s="8">
        <v>1099</v>
      </c>
      <c r="D159" s="8">
        <v>999</v>
      </c>
      <c r="E159" s="3">
        <v>765</v>
      </c>
      <c r="F159" s="22">
        <v>0</v>
      </c>
      <c r="G159" s="22" t="str">
        <f t="shared" si="43"/>
        <v/>
      </c>
      <c r="H159" s="22">
        <v>0</v>
      </c>
      <c r="I159" s="22" t="str">
        <f t="shared" si="36"/>
        <v/>
      </c>
      <c r="J159" s="23" t="str">
        <f t="shared" si="44"/>
        <v/>
      </c>
      <c r="K159" s="26">
        <v>0</v>
      </c>
      <c r="L159" s="26" t="str">
        <f t="shared" si="49"/>
        <v/>
      </c>
      <c r="M159" s="26">
        <v>0</v>
      </c>
      <c r="N159" s="26" t="str">
        <f t="shared" si="37"/>
        <v/>
      </c>
      <c r="O159" s="27" t="str">
        <f t="shared" si="50"/>
        <v/>
      </c>
      <c r="P159" s="22">
        <v>0</v>
      </c>
      <c r="Q159" s="22" t="str">
        <f t="shared" si="46"/>
        <v/>
      </c>
      <c r="R159" s="22">
        <v>0</v>
      </c>
      <c r="S159" s="22" t="str">
        <f t="shared" si="38"/>
        <v/>
      </c>
      <c r="T159" s="23" t="str">
        <f t="shared" si="47"/>
        <v/>
      </c>
      <c r="U159" s="26">
        <v>0</v>
      </c>
      <c r="V159" s="26" t="str">
        <f t="shared" si="51"/>
        <v/>
      </c>
      <c r="W159" s="26">
        <v>0</v>
      </c>
      <c r="X159" s="26" t="str">
        <f t="shared" si="39"/>
        <v/>
      </c>
      <c r="Y159" s="27" t="str">
        <f t="shared" si="54"/>
        <v/>
      </c>
    </row>
    <row r="160" spans="1:25" s="4" customFormat="1" ht="12.75" customHeight="1">
      <c r="A160" s="13" t="s">
        <v>215</v>
      </c>
      <c r="B160" s="10" t="s">
        <v>525</v>
      </c>
      <c r="C160" s="8">
        <v>1099</v>
      </c>
      <c r="D160" s="8">
        <v>999</v>
      </c>
      <c r="E160" s="3">
        <v>765</v>
      </c>
      <c r="F160" s="22">
        <v>832</v>
      </c>
      <c r="G160" s="22">
        <f t="shared" si="43"/>
        <v>748.80000000000007</v>
      </c>
      <c r="H160" s="22">
        <v>125</v>
      </c>
      <c r="I160" s="22">
        <f t="shared" si="36"/>
        <v>640</v>
      </c>
      <c r="J160" s="23">
        <f t="shared" si="44"/>
        <v>0.23076923076923078</v>
      </c>
      <c r="K160" s="26">
        <v>0</v>
      </c>
      <c r="L160" s="26" t="str">
        <f t="shared" si="49"/>
        <v/>
      </c>
      <c r="M160" s="26">
        <v>0</v>
      </c>
      <c r="N160" s="26" t="str">
        <f t="shared" si="37"/>
        <v/>
      </c>
      <c r="O160" s="27" t="str">
        <f t="shared" si="50"/>
        <v/>
      </c>
      <c r="P160" s="22">
        <v>0</v>
      </c>
      <c r="Q160" s="22" t="str">
        <f t="shared" si="46"/>
        <v/>
      </c>
      <c r="R160" s="22">
        <v>0</v>
      </c>
      <c r="S160" s="22" t="str">
        <f t="shared" si="38"/>
        <v/>
      </c>
      <c r="T160" s="23" t="str">
        <f t="shared" si="47"/>
        <v/>
      </c>
      <c r="U160" s="26">
        <v>866</v>
      </c>
      <c r="V160" s="26">
        <f t="shared" si="51"/>
        <v>779.4</v>
      </c>
      <c r="W160" s="26">
        <v>101</v>
      </c>
      <c r="X160" s="26">
        <f t="shared" si="39"/>
        <v>664</v>
      </c>
      <c r="Y160" s="27">
        <f t="shared" si="54"/>
        <v>0.23325635103926096</v>
      </c>
    </row>
    <row r="161" spans="1:25" s="4" customFormat="1" ht="12.75" customHeight="1">
      <c r="A161" s="13" t="s">
        <v>262</v>
      </c>
      <c r="B161" s="10" t="s">
        <v>526</v>
      </c>
      <c r="C161" s="8">
        <v>1209</v>
      </c>
      <c r="D161" s="8">
        <v>1099</v>
      </c>
      <c r="E161" s="3">
        <v>841</v>
      </c>
      <c r="F161" s="22">
        <v>0</v>
      </c>
      <c r="G161" s="22" t="str">
        <f t="shared" si="43"/>
        <v/>
      </c>
      <c r="H161" s="22">
        <v>0</v>
      </c>
      <c r="I161" s="22" t="str">
        <f t="shared" si="36"/>
        <v/>
      </c>
      <c r="J161" s="23" t="str">
        <f t="shared" si="44"/>
        <v/>
      </c>
      <c r="K161" s="26">
        <v>0</v>
      </c>
      <c r="L161" s="26" t="str">
        <f t="shared" si="49"/>
        <v/>
      </c>
      <c r="M161" s="26">
        <v>0</v>
      </c>
      <c r="N161" s="26" t="str">
        <f t="shared" si="37"/>
        <v/>
      </c>
      <c r="O161" s="27" t="str">
        <f t="shared" si="50"/>
        <v/>
      </c>
      <c r="P161" s="22">
        <v>966</v>
      </c>
      <c r="Q161" s="22">
        <f t="shared" si="46"/>
        <v>869.4</v>
      </c>
      <c r="R161" s="22">
        <v>99</v>
      </c>
      <c r="S161" s="22">
        <f t="shared" si="38"/>
        <v>742</v>
      </c>
      <c r="T161" s="23">
        <f t="shared" si="47"/>
        <v>0.2318840579710145</v>
      </c>
      <c r="U161" s="26">
        <v>0</v>
      </c>
      <c r="V161" s="26" t="str">
        <f t="shared" si="51"/>
        <v/>
      </c>
      <c r="W161" s="26">
        <v>0</v>
      </c>
      <c r="X161" s="26" t="str">
        <f t="shared" si="39"/>
        <v/>
      </c>
      <c r="Y161" s="27" t="str">
        <f t="shared" si="54"/>
        <v/>
      </c>
    </row>
    <row r="162" spans="1:25" s="4" customFormat="1" ht="12.75" customHeight="1">
      <c r="A162" s="13" t="s">
        <v>294</v>
      </c>
      <c r="B162" s="10" t="s">
        <v>527</v>
      </c>
      <c r="C162" s="8">
        <v>1319</v>
      </c>
      <c r="D162" s="8">
        <v>1199</v>
      </c>
      <c r="E162" s="3">
        <v>918</v>
      </c>
      <c r="F162" s="22">
        <v>0</v>
      </c>
      <c r="G162" s="22" t="str">
        <f t="shared" si="43"/>
        <v/>
      </c>
      <c r="H162" s="22">
        <v>0</v>
      </c>
      <c r="I162" s="22" t="str">
        <f t="shared" si="36"/>
        <v/>
      </c>
      <c r="J162" s="23" t="str">
        <f t="shared" si="44"/>
        <v/>
      </c>
      <c r="K162" s="26">
        <v>0</v>
      </c>
      <c r="L162" s="26" t="str">
        <f t="shared" si="49"/>
        <v/>
      </c>
      <c r="M162" s="26">
        <v>0</v>
      </c>
      <c r="N162" s="26" t="str">
        <f t="shared" si="37"/>
        <v/>
      </c>
      <c r="O162" s="27" t="str">
        <f t="shared" si="50"/>
        <v/>
      </c>
      <c r="P162" s="22">
        <v>1077</v>
      </c>
      <c r="Q162" s="22">
        <f t="shared" si="46"/>
        <v>969.30000000000007</v>
      </c>
      <c r="R162" s="22">
        <v>91</v>
      </c>
      <c r="S162" s="22">
        <f t="shared" si="38"/>
        <v>827</v>
      </c>
      <c r="T162" s="23">
        <f t="shared" si="47"/>
        <v>0.23212627669452182</v>
      </c>
      <c r="U162" s="26">
        <v>0</v>
      </c>
      <c r="V162" s="26" t="str">
        <f t="shared" si="51"/>
        <v/>
      </c>
      <c r="W162" s="26">
        <v>0</v>
      </c>
      <c r="X162" s="26" t="str">
        <f t="shared" si="39"/>
        <v/>
      </c>
      <c r="Y162" s="27" t="str">
        <f t="shared" si="54"/>
        <v/>
      </c>
    </row>
    <row r="163" spans="1:25" s="4" customFormat="1" ht="12.75" customHeight="1">
      <c r="A163" s="13" t="s">
        <v>213</v>
      </c>
      <c r="B163" s="10" t="s">
        <v>525</v>
      </c>
      <c r="C163" s="8">
        <v>989</v>
      </c>
      <c r="D163" s="8">
        <v>899</v>
      </c>
      <c r="E163" s="3">
        <v>688</v>
      </c>
      <c r="F163" s="22">
        <v>777</v>
      </c>
      <c r="G163" s="22">
        <f t="shared" si="43"/>
        <v>699.30000000000007</v>
      </c>
      <c r="H163" s="22">
        <v>92</v>
      </c>
      <c r="I163" s="22">
        <f t="shared" si="36"/>
        <v>596</v>
      </c>
      <c r="J163" s="23">
        <f t="shared" si="44"/>
        <v>0.23294723294723294</v>
      </c>
      <c r="K163" s="26">
        <v>0</v>
      </c>
      <c r="L163" s="26" t="str">
        <f t="shared" si="49"/>
        <v/>
      </c>
      <c r="M163" s="26">
        <v>0</v>
      </c>
      <c r="N163" s="26" t="str">
        <f t="shared" si="37"/>
        <v/>
      </c>
      <c r="O163" s="27" t="str">
        <f t="shared" si="50"/>
        <v/>
      </c>
      <c r="P163" s="22">
        <v>0</v>
      </c>
      <c r="Q163" s="22" t="str">
        <f t="shared" si="46"/>
        <v/>
      </c>
      <c r="R163" s="22">
        <v>0</v>
      </c>
      <c r="S163" s="22" t="str">
        <f t="shared" si="38"/>
        <v/>
      </c>
      <c r="T163" s="23" t="str">
        <f t="shared" si="47"/>
        <v/>
      </c>
      <c r="U163" s="26">
        <v>810</v>
      </c>
      <c r="V163" s="26">
        <f t="shared" si="51"/>
        <v>729</v>
      </c>
      <c r="W163" s="26">
        <v>67</v>
      </c>
      <c r="X163" s="26">
        <f t="shared" si="39"/>
        <v>621</v>
      </c>
      <c r="Y163" s="27">
        <f t="shared" si="54"/>
        <v>0.23333333333333334</v>
      </c>
    </row>
    <row r="164" spans="1:25" s="4" customFormat="1" ht="12.75" customHeight="1">
      <c r="A164" s="13" t="s">
        <v>261</v>
      </c>
      <c r="B164" s="10" t="s">
        <v>526</v>
      </c>
      <c r="C164" s="8">
        <v>1099</v>
      </c>
      <c r="D164" s="8">
        <v>999</v>
      </c>
      <c r="E164" s="3">
        <v>765</v>
      </c>
      <c r="F164" s="22">
        <v>0</v>
      </c>
      <c r="G164" s="22" t="str">
        <f t="shared" si="43"/>
        <v/>
      </c>
      <c r="H164" s="22">
        <v>0</v>
      </c>
      <c r="I164" s="22" t="str">
        <f t="shared" si="36"/>
        <v/>
      </c>
      <c r="J164" s="23" t="str">
        <f t="shared" si="44"/>
        <v/>
      </c>
      <c r="K164" s="26">
        <v>0</v>
      </c>
      <c r="L164" s="26" t="str">
        <f t="shared" si="49"/>
        <v/>
      </c>
      <c r="M164" s="26">
        <v>0</v>
      </c>
      <c r="N164" s="26" t="str">
        <f t="shared" si="37"/>
        <v/>
      </c>
      <c r="O164" s="27" t="str">
        <f t="shared" si="50"/>
        <v/>
      </c>
      <c r="P164" s="22">
        <v>888</v>
      </c>
      <c r="Q164" s="22">
        <f t="shared" si="46"/>
        <v>799.2</v>
      </c>
      <c r="R164" s="22">
        <v>83</v>
      </c>
      <c r="S164" s="22">
        <f t="shared" si="38"/>
        <v>682</v>
      </c>
      <c r="T164" s="23">
        <f t="shared" si="47"/>
        <v>0.23198198198198197</v>
      </c>
      <c r="U164" s="26">
        <v>0</v>
      </c>
      <c r="V164" s="26" t="str">
        <f t="shared" si="51"/>
        <v/>
      </c>
      <c r="W164" s="26">
        <v>0</v>
      </c>
      <c r="X164" s="26" t="str">
        <f t="shared" si="39"/>
        <v/>
      </c>
      <c r="Y164" s="27" t="str">
        <f t="shared" si="54"/>
        <v/>
      </c>
    </row>
    <row r="165" spans="1:25" s="4" customFormat="1" ht="12.75" customHeight="1">
      <c r="A165" s="13" t="s">
        <v>293</v>
      </c>
      <c r="B165" s="10" t="s">
        <v>527</v>
      </c>
      <c r="C165" s="8">
        <v>1209</v>
      </c>
      <c r="D165" s="8">
        <v>1099</v>
      </c>
      <c r="E165" s="3">
        <v>841</v>
      </c>
      <c r="F165" s="22">
        <v>0</v>
      </c>
      <c r="G165" s="22" t="str">
        <f t="shared" si="43"/>
        <v/>
      </c>
      <c r="H165" s="22">
        <v>0</v>
      </c>
      <c r="I165" s="22" t="str">
        <f t="shared" si="36"/>
        <v/>
      </c>
      <c r="J165" s="23" t="str">
        <f t="shared" si="44"/>
        <v/>
      </c>
      <c r="K165" s="26">
        <v>0</v>
      </c>
      <c r="L165" s="26" t="str">
        <f t="shared" si="49"/>
        <v/>
      </c>
      <c r="M165" s="26">
        <v>0</v>
      </c>
      <c r="N165" s="26" t="str">
        <f t="shared" si="37"/>
        <v/>
      </c>
      <c r="O165" s="27" t="str">
        <f t="shared" si="50"/>
        <v/>
      </c>
      <c r="P165" s="22">
        <v>999</v>
      </c>
      <c r="Q165" s="22">
        <f t="shared" si="46"/>
        <v>899.1</v>
      </c>
      <c r="R165" s="22">
        <v>74</v>
      </c>
      <c r="S165" s="22">
        <f t="shared" si="38"/>
        <v>767</v>
      </c>
      <c r="T165" s="23">
        <f t="shared" si="47"/>
        <v>0.23223223223223224</v>
      </c>
      <c r="U165" s="26">
        <v>0</v>
      </c>
      <c r="V165" s="26" t="str">
        <f t="shared" si="51"/>
        <v/>
      </c>
      <c r="W165" s="26">
        <v>0</v>
      </c>
      <c r="X165" s="26" t="str">
        <f t="shared" si="39"/>
        <v/>
      </c>
      <c r="Y165" s="27" t="str">
        <f t="shared" si="54"/>
        <v/>
      </c>
    </row>
    <row r="166" spans="1:25" s="4" customFormat="1" ht="12.75" customHeight="1">
      <c r="A166" s="13" t="s">
        <v>217</v>
      </c>
      <c r="B166" s="10" t="s">
        <v>528</v>
      </c>
      <c r="C166" s="8">
        <v>1209</v>
      </c>
      <c r="D166" s="8">
        <v>1099</v>
      </c>
      <c r="E166" s="3">
        <v>841</v>
      </c>
      <c r="F166" s="22">
        <v>0</v>
      </c>
      <c r="G166" s="22" t="str">
        <f t="shared" si="43"/>
        <v/>
      </c>
      <c r="H166" s="22">
        <v>0</v>
      </c>
      <c r="I166" s="22" t="str">
        <f t="shared" si="36"/>
        <v/>
      </c>
      <c r="J166" s="23" t="str">
        <f t="shared" si="44"/>
        <v/>
      </c>
      <c r="K166" s="26">
        <v>0</v>
      </c>
      <c r="L166" s="26" t="str">
        <f t="shared" si="49"/>
        <v/>
      </c>
      <c r="M166" s="26">
        <v>0</v>
      </c>
      <c r="N166" s="26" t="str">
        <f t="shared" si="37"/>
        <v/>
      </c>
      <c r="O166" s="27" t="str">
        <f t="shared" si="50"/>
        <v/>
      </c>
      <c r="P166" s="22">
        <v>966</v>
      </c>
      <c r="Q166" s="22">
        <f t="shared" si="46"/>
        <v>869.4</v>
      </c>
      <c r="R166" s="22">
        <v>99</v>
      </c>
      <c r="S166" s="22">
        <f t="shared" si="38"/>
        <v>742</v>
      </c>
      <c r="T166" s="23">
        <f t="shared" si="47"/>
        <v>0.2318840579710145</v>
      </c>
      <c r="U166" s="26">
        <v>0</v>
      </c>
      <c r="V166" s="26" t="str">
        <f t="shared" si="51"/>
        <v/>
      </c>
      <c r="W166" s="26">
        <v>0</v>
      </c>
      <c r="X166" s="26" t="str">
        <f t="shared" si="39"/>
        <v/>
      </c>
      <c r="Y166" s="27" t="str">
        <f t="shared" si="54"/>
        <v/>
      </c>
    </row>
    <row r="167" spans="1:25" s="4" customFormat="1" ht="12.75" customHeight="1">
      <c r="A167" s="13" t="s">
        <v>216</v>
      </c>
      <c r="B167" s="10" t="s">
        <v>529</v>
      </c>
      <c r="C167" s="8">
        <v>1099</v>
      </c>
      <c r="D167" s="8">
        <v>999</v>
      </c>
      <c r="E167" s="3">
        <v>765</v>
      </c>
      <c r="F167" s="22">
        <v>0</v>
      </c>
      <c r="G167" s="22" t="str">
        <f t="shared" si="43"/>
        <v/>
      </c>
      <c r="H167" s="22">
        <v>0</v>
      </c>
      <c r="I167" s="22" t="str">
        <f t="shared" si="36"/>
        <v/>
      </c>
      <c r="J167" s="23" t="str">
        <f t="shared" si="44"/>
        <v/>
      </c>
      <c r="K167" s="26">
        <v>0</v>
      </c>
      <c r="L167" s="26" t="str">
        <f t="shared" si="49"/>
        <v/>
      </c>
      <c r="M167" s="26">
        <v>0</v>
      </c>
      <c r="N167" s="26" t="str">
        <f t="shared" si="37"/>
        <v/>
      </c>
      <c r="O167" s="27" t="str">
        <f t="shared" si="50"/>
        <v/>
      </c>
      <c r="P167" s="22">
        <v>888</v>
      </c>
      <c r="Q167" s="22">
        <f t="shared" si="46"/>
        <v>799.2</v>
      </c>
      <c r="R167" s="22">
        <v>83</v>
      </c>
      <c r="S167" s="22">
        <f t="shared" si="38"/>
        <v>682</v>
      </c>
      <c r="T167" s="23">
        <f t="shared" si="47"/>
        <v>0.23198198198198197</v>
      </c>
      <c r="U167" s="26">
        <v>0</v>
      </c>
      <c r="V167" s="26" t="str">
        <f t="shared" si="51"/>
        <v/>
      </c>
      <c r="W167" s="26">
        <v>0</v>
      </c>
      <c r="X167" s="26" t="str">
        <f t="shared" si="39"/>
        <v/>
      </c>
      <c r="Y167" s="27" t="str">
        <f t="shared" si="54"/>
        <v/>
      </c>
    </row>
    <row r="168" spans="1:25" s="4" customFormat="1" ht="12.75" customHeight="1">
      <c r="A168" s="13" t="s">
        <v>219</v>
      </c>
      <c r="B168" s="10" t="s">
        <v>530</v>
      </c>
      <c r="C168" s="8">
        <v>1319</v>
      </c>
      <c r="D168" s="8">
        <v>1199</v>
      </c>
      <c r="E168" s="3">
        <v>918</v>
      </c>
      <c r="F168" s="22">
        <v>999</v>
      </c>
      <c r="G168" s="22">
        <f t="shared" si="43"/>
        <v>899.1</v>
      </c>
      <c r="H168" s="22">
        <v>149</v>
      </c>
      <c r="I168" s="22">
        <f t="shared" si="36"/>
        <v>769</v>
      </c>
      <c r="J168" s="23">
        <f t="shared" si="44"/>
        <v>0.23023023023023023</v>
      </c>
      <c r="K168" s="26">
        <v>0</v>
      </c>
      <c r="L168" s="26" t="str">
        <f t="shared" si="49"/>
        <v/>
      </c>
      <c r="M168" s="26">
        <v>0</v>
      </c>
      <c r="N168" s="26" t="str">
        <f t="shared" si="37"/>
        <v/>
      </c>
      <c r="O168" s="27" t="str">
        <f t="shared" si="50"/>
        <v/>
      </c>
      <c r="P168" s="22">
        <v>0</v>
      </c>
      <c r="Q168" s="22" t="str">
        <f t="shared" si="46"/>
        <v/>
      </c>
      <c r="R168" s="22">
        <v>0</v>
      </c>
      <c r="S168" s="22" t="str">
        <f t="shared" si="38"/>
        <v/>
      </c>
      <c r="T168" s="23" t="str">
        <f t="shared" si="47"/>
        <v/>
      </c>
      <c r="U168" s="26">
        <v>0</v>
      </c>
      <c r="V168" s="26" t="str">
        <f t="shared" si="51"/>
        <v/>
      </c>
      <c r="W168" s="26">
        <v>0</v>
      </c>
      <c r="X168" s="26" t="str">
        <f t="shared" si="39"/>
        <v/>
      </c>
      <c r="Y168" s="27" t="str">
        <f t="shared" si="54"/>
        <v/>
      </c>
    </row>
    <row r="169" spans="1:25" s="4" customFormat="1" ht="12.75" customHeight="1">
      <c r="A169" s="13" t="s">
        <v>260</v>
      </c>
      <c r="B169" s="10" t="s">
        <v>526</v>
      </c>
      <c r="C169" s="8">
        <v>1319</v>
      </c>
      <c r="D169" s="8">
        <v>1199</v>
      </c>
      <c r="E169" s="3">
        <v>918</v>
      </c>
      <c r="F169" s="22">
        <v>999</v>
      </c>
      <c r="G169" s="22">
        <f t="shared" si="43"/>
        <v>899.1</v>
      </c>
      <c r="H169" s="22">
        <v>149</v>
      </c>
      <c r="I169" s="22">
        <f t="shared" si="36"/>
        <v>769</v>
      </c>
      <c r="J169" s="23">
        <f t="shared" si="44"/>
        <v>0.23023023023023023</v>
      </c>
      <c r="K169" s="26">
        <v>0</v>
      </c>
      <c r="L169" s="26" t="str">
        <f t="shared" si="49"/>
        <v/>
      </c>
      <c r="M169" s="26">
        <v>0</v>
      </c>
      <c r="N169" s="26" t="str">
        <f t="shared" si="37"/>
        <v/>
      </c>
      <c r="O169" s="27" t="str">
        <f t="shared" si="50"/>
        <v/>
      </c>
      <c r="P169" s="22">
        <v>0</v>
      </c>
      <c r="Q169" s="22" t="str">
        <f t="shared" si="46"/>
        <v/>
      </c>
      <c r="R169" s="22">
        <v>0</v>
      </c>
      <c r="S169" s="22" t="str">
        <f t="shared" si="38"/>
        <v/>
      </c>
      <c r="T169" s="23" t="str">
        <f t="shared" si="47"/>
        <v/>
      </c>
      <c r="U169" s="26">
        <v>0</v>
      </c>
      <c r="V169" s="26" t="str">
        <f t="shared" si="51"/>
        <v/>
      </c>
      <c r="W169" s="26">
        <v>0</v>
      </c>
      <c r="X169" s="26" t="str">
        <f t="shared" si="39"/>
        <v/>
      </c>
      <c r="Y169" s="27" t="str">
        <f t="shared" si="54"/>
        <v/>
      </c>
    </row>
    <row r="170" spans="1:25" s="4" customFormat="1" ht="12.75" customHeight="1">
      <c r="A170" s="13" t="s">
        <v>292</v>
      </c>
      <c r="B170" s="10" t="s">
        <v>527</v>
      </c>
      <c r="C170" s="8">
        <v>1429</v>
      </c>
      <c r="D170" s="8">
        <v>1299</v>
      </c>
      <c r="E170" s="3">
        <v>994</v>
      </c>
      <c r="F170" s="22">
        <v>1110</v>
      </c>
      <c r="G170" s="22">
        <f t="shared" si="43"/>
        <v>999</v>
      </c>
      <c r="H170" s="22">
        <v>141</v>
      </c>
      <c r="I170" s="22">
        <f t="shared" si="36"/>
        <v>853</v>
      </c>
      <c r="J170" s="23">
        <f t="shared" si="44"/>
        <v>0.23153153153153153</v>
      </c>
      <c r="K170" s="26">
        <v>0</v>
      </c>
      <c r="L170" s="26" t="str">
        <f t="shared" si="49"/>
        <v/>
      </c>
      <c r="M170" s="26">
        <v>0</v>
      </c>
      <c r="N170" s="26" t="str">
        <f t="shared" si="37"/>
        <v/>
      </c>
      <c r="O170" s="27" t="str">
        <f t="shared" si="50"/>
        <v/>
      </c>
      <c r="P170" s="22">
        <v>0</v>
      </c>
      <c r="Q170" s="22" t="str">
        <f t="shared" si="46"/>
        <v/>
      </c>
      <c r="R170" s="22">
        <v>0</v>
      </c>
      <c r="S170" s="22" t="str">
        <f t="shared" si="38"/>
        <v/>
      </c>
      <c r="T170" s="23" t="str">
        <f t="shared" si="47"/>
        <v/>
      </c>
      <c r="U170" s="26">
        <v>0</v>
      </c>
      <c r="V170" s="26" t="str">
        <f t="shared" si="51"/>
        <v/>
      </c>
      <c r="W170" s="26">
        <v>0</v>
      </c>
      <c r="X170" s="26" t="str">
        <f t="shared" si="39"/>
        <v/>
      </c>
      <c r="Y170" s="27" t="str">
        <f t="shared" si="54"/>
        <v/>
      </c>
    </row>
    <row r="171" spans="1:25" s="4" customFormat="1" ht="12.75" customHeight="1">
      <c r="A171" s="13" t="s">
        <v>218</v>
      </c>
      <c r="B171" s="10" t="s">
        <v>530</v>
      </c>
      <c r="C171" s="8">
        <v>1209</v>
      </c>
      <c r="D171" s="8">
        <v>1099</v>
      </c>
      <c r="E171" s="3">
        <v>841</v>
      </c>
      <c r="F171" s="22">
        <v>943</v>
      </c>
      <c r="G171" s="22">
        <f t="shared" si="43"/>
        <v>848.7</v>
      </c>
      <c r="H171" s="22">
        <v>117</v>
      </c>
      <c r="I171" s="22">
        <f t="shared" si="36"/>
        <v>724</v>
      </c>
      <c r="J171" s="23">
        <f t="shared" si="44"/>
        <v>0.23223753976670203</v>
      </c>
      <c r="K171" s="26">
        <v>0</v>
      </c>
      <c r="L171" s="26" t="str">
        <f t="shared" si="49"/>
        <v/>
      </c>
      <c r="M171" s="26">
        <v>0</v>
      </c>
      <c r="N171" s="26" t="str">
        <f t="shared" si="37"/>
        <v/>
      </c>
      <c r="O171" s="27" t="str">
        <f t="shared" si="50"/>
        <v/>
      </c>
      <c r="P171" s="22">
        <v>0</v>
      </c>
      <c r="Q171" s="22" t="str">
        <f t="shared" si="46"/>
        <v/>
      </c>
      <c r="R171" s="22">
        <v>0</v>
      </c>
      <c r="S171" s="22" t="str">
        <f t="shared" si="38"/>
        <v/>
      </c>
      <c r="T171" s="23" t="str">
        <f t="shared" si="47"/>
        <v/>
      </c>
      <c r="U171" s="26">
        <v>0</v>
      </c>
      <c r="V171" s="26" t="str">
        <f t="shared" si="51"/>
        <v/>
      </c>
      <c r="W171" s="26">
        <v>0</v>
      </c>
      <c r="X171" s="26" t="str">
        <f t="shared" si="39"/>
        <v/>
      </c>
      <c r="Y171" s="27" t="str">
        <f t="shared" si="54"/>
        <v/>
      </c>
    </row>
    <row r="172" spans="1:25" s="4" customFormat="1" ht="12.75" customHeight="1">
      <c r="A172" s="13" t="s">
        <v>259</v>
      </c>
      <c r="B172" s="10" t="s">
        <v>526</v>
      </c>
      <c r="C172" s="8">
        <v>1209</v>
      </c>
      <c r="D172" s="8">
        <v>1099</v>
      </c>
      <c r="E172" s="3">
        <v>841</v>
      </c>
      <c r="F172" s="22">
        <v>943</v>
      </c>
      <c r="G172" s="22">
        <f t="shared" si="43"/>
        <v>848.7</v>
      </c>
      <c r="H172" s="22">
        <v>117</v>
      </c>
      <c r="I172" s="22">
        <f t="shared" si="36"/>
        <v>724</v>
      </c>
      <c r="J172" s="23">
        <f t="shared" si="44"/>
        <v>0.23223753976670203</v>
      </c>
      <c r="K172" s="26">
        <v>0</v>
      </c>
      <c r="L172" s="26" t="str">
        <f t="shared" si="49"/>
        <v/>
      </c>
      <c r="M172" s="26">
        <v>0</v>
      </c>
      <c r="N172" s="26" t="str">
        <f t="shared" si="37"/>
        <v/>
      </c>
      <c r="O172" s="27" t="str">
        <f t="shared" si="50"/>
        <v/>
      </c>
      <c r="P172" s="22">
        <v>0</v>
      </c>
      <c r="Q172" s="22" t="str">
        <f t="shared" si="46"/>
        <v/>
      </c>
      <c r="R172" s="22">
        <v>0</v>
      </c>
      <c r="S172" s="22" t="str">
        <f t="shared" si="38"/>
        <v/>
      </c>
      <c r="T172" s="23" t="str">
        <f t="shared" si="47"/>
        <v/>
      </c>
      <c r="U172" s="26">
        <v>0</v>
      </c>
      <c r="V172" s="26" t="str">
        <f t="shared" si="51"/>
        <v/>
      </c>
      <c r="W172" s="26">
        <v>0</v>
      </c>
      <c r="X172" s="26" t="str">
        <f t="shared" si="39"/>
        <v/>
      </c>
      <c r="Y172" s="27" t="str">
        <f t="shared" si="54"/>
        <v/>
      </c>
    </row>
    <row r="173" spans="1:25" s="4" customFormat="1" ht="12.75" customHeight="1">
      <c r="A173" s="13" t="s">
        <v>291</v>
      </c>
      <c r="B173" s="10" t="s">
        <v>527</v>
      </c>
      <c r="C173" s="8">
        <v>1319</v>
      </c>
      <c r="D173" s="8">
        <v>1199</v>
      </c>
      <c r="E173" s="3">
        <v>918</v>
      </c>
      <c r="F173" s="22">
        <v>1054</v>
      </c>
      <c r="G173" s="22">
        <f t="shared" si="43"/>
        <v>948.6</v>
      </c>
      <c r="H173" s="22">
        <v>108</v>
      </c>
      <c r="I173" s="22">
        <f t="shared" si="36"/>
        <v>810</v>
      </c>
      <c r="J173" s="23">
        <f t="shared" si="44"/>
        <v>0.23149905123339659</v>
      </c>
      <c r="K173" s="26">
        <v>0</v>
      </c>
      <c r="L173" s="26" t="str">
        <f t="shared" si="49"/>
        <v/>
      </c>
      <c r="M173" s="26">
        <v>0</v>
      </c>
      <c r="N173" s="26" t="str">
        <f t="shared" si="37"/>
        <v/>
      </c>
      <c r="O173" s="27" t="str">
        <f t="shared" si="50"/>
        <v/>
      </c>
      <c r="P173" s="22">
        <v>0</v>
      </c>
      <c r="Q173" s="22" t="str">
        <f t="shared" si="46"/>
        <v/>
      </c>
      <c r="R173" s="22">
        <v>0</v>
      </c>
      <c r="S173" s="22" t="str">
        <f t="shared" si="38"/>
        <v/>
      </c>
      <c r="T173" s="23" t="str">
        <f t="shared" si="47"/>
        <v/>
      </c>
      <c r="U173" s="26">
        <v>0</v>
      </c>
      <c r="V173" s="26" t="str">
        <f t="shared" si="51"/>
        <v/>
      </c>
      <c r="W173" s="26">
        <v>0</v>
      </c>
      <c r="X173" s="26" t="str">
        <f t="shared" si="39"/>
        <v/>
      </c>
      <c r="Y173" s="27" t="str">
        <f t="shared" si="54"/>
        <v/>
      </c>
    </row>
    <row r="174" spans="1:25" s="4" customFormat="1" ht="12.75" customHeight="1">
      <c r="A174" s="13" t="s">
        <v>223</v>
      </c>
      <c r="B174" s="10" t="s">
        <v>531</v>
      </c>
      <c r="C174" s="8">
        <v>1649</v>
      </c>
      <c r="D174" s="8">
        <v>1499</v>
      </c>
      <c r="E174" s="3">
        <v>1131</v>
      </c>
      <c r="F174" s="22">
        <v>1221</v>
      </c>
      <c r="G174" s="22">
        <f t="shared" si="43"/>
        <v>1098.9000000000001</v>
      </c>
      <c r="H174" s="22">
        <v>208</v>
      </c>
      <c r="I174" s="22">
        <f t="shared" si="36"/>
        <v>923</v>
      </c>
      <c r="J174" s="23">
        <f t="shared" si="44"/>
        <v>0.24406224406224405</v>
      </c>
      <c r="K174" s="26">
        <v>0</v>
      </c>
      <c r="L174" s="26" t="str">
        <f t="shared" si="49"/>
        <v/>
      </c>
      <c r="M174" s="26">
        <v>0</v>
      </c>
      <c r="N174" s="26" t="str">
        <f t="shared" si="37"/>
        <v/>
      </c>
      <c r="O174" s="27" t="str">
        <f t="shared" si="50"/>
        <v/>
      </c>
      <c r="P174" s="22">
        <v>0</v>
      </c>
      <c r="Q174" s="22" t="str">
        <f t="shared" si="46"/>
        <v/>
      </c>
      <c r="R174" s="22">
        <v>0</v>
      </c>
      <c r="S174" s="22" t="str">
        <f t="shared" si="38"/>
        <v/>
      </c>
      <c r="T174" s="23" t="str">
        <f t="shared" si="47"/>
        <v/>
      </c>
      <c r="U174" s="26">
        <v>1221</v>
      </c>
      <c r="V174" s="26">
        <f t="shared" si="51"/>
        <v>1098.9000000000001</v>
      </c>
      <c r="W174" s="26">
        <v>208</v>
      </c>
      <c r="X174" s="26">
        <f t="shared" si="39"/>
        <v>923</v>
      </c>
      <c r="Y174" s="27">
        <f t="shared" si="54"/>
        <v>0.24406224406224405</v>
      </c>
    </row>
    <row r="175" spans="1:25" s="4" customFormat="1" ht="12.75" customHeight="1">
      <c r="A175" s="13" t="s">
        <v>278</v>
      </c>
      <c r="B175" s="10" t="s">
        <v>532</v>
      </c>
      <c r="C175" s="8">
        <v>1649</v>
      </c>
      <c r="D175" s="8">
        <v>1499</v>
      </c>
      <c r="E175" s="3">
        <v>1131</v>
      </c>
      <c r="F175" s="22">
        <v>1221</v>
      </c>
      <c r="G175" s="22">
        <f t="shared" si="43"/>
        <v>1098.9000000000001</v>
      </c>
      <c r="H175" s="22">
        <v>208</v>
      </c>
      <c r="I175" s="22">
        <f t="shared" si="36"/>
        <v>923</v>
      </c>
      <c r="J175" s="23">
        <f t="shared" si="44"/>
        <v>0.24406224406224405</v>
      </c>
      <c r="K175" s="26">
        <v>0</v>
      </c>
      <c r="L175" s="26" t="str">
        <f t="shared" si="49"/>
        <v/>
      </c>
      <c r="M175" s="26">
        <v>0</v>
      </c>
      <c r="N175" s="26" t="str">
        <f t="shared" si="37"/>
        <v/>
      </c>
      <c r="O175" s="27" t="str">
        <f t="shared" si="50"/>
        <v/>
      </c>
      <c r="P175" s="22">
        <v>0</v>
      </c>
      <c r="Q175" s="22" t="str">
        <f t="shared" si="46"/>
        <v/>
      </c>
      <c r="R175" s="22">
        <v>0</v>
      </c>
      <c r="S175" s="22" t="str">
        <f t="shared" si="38"/>
        <v/>
      </c>
      <c r="T175" s="23" t="str">
        <f t="shared" si="47"/>
        <v/>
      </c>
      <c r="U175" s="26">
        <v>1221</v>
      </c>
      <c r="V175" s="26">
        <f t="shared" si="51"/>
        <v>1098.9000000000001</v>
      </c>
      <c r="W175" s="26">
        <v>208</v>
      </c>
      <c r="X175" s="26">
        <f t="shared" si="39"/>
        <v>923</v>
      </c>
      <c r="Y175" s="27">
        <f t="shared" si="54"/>
        <v>0.24406224406224405</v>
      </c>
    </row>
    <row r="176" spans="1:25" s="4" customFormat="1" ht="12.75" customHeight="1">
      <c r="A176" s="13" t="s">
        <v>222</v>
      </c>
      <c r="B176" s="10" t="s">
        <v>531</v>
      </c>
      <c r="C176" s="8">
        <v>1539</v>
      </c>
      <c r="D176" s="8">
        <v>1399</v>
      </c>
      <c r="E176" s="3">
        <v>1056</v>
      </c>
      <c r="F176" s="22">
        <v>1166</v>
      </c>
      <c r="G176" s="22">
        <f t="shared" si="43"/>
        <v>1049.4000000000001</v>
      </c>
      <c r="H176" s="22">
        <v>174</v>
      </c>
      <c r="I176" s="22">
        <f t="shared" si="36"/>
        <v>882</v>
      </c>
      <c r="J176" s="23">
        <f t="shared" si="44"/>
        <v>0.24356775300171526</v>
      </c>
      <c r="K176" s="26">
        <v>0</v>
      </c>
      <c r="L176" s="26" t="str">
        <f t="shared" si="49"/>
        <v/>
      </c>
      <c r="M176" s="26">
        <v>0</v>
      </c>
      <c r="N176" s="26" t="str">
        <f t="shared" si="37"/>
        <v/>
      </c>
      <c r="O176" s="27" t="str">
        <f t="shared" si="50"/>
        <v/>
      </c>
      <c r="P176" s="22">
        <v>0</v>
      </c>
      <c r="Q176" s="22" t="str">
        <f t="shared" si="46"/>
        <v/>
      </c>
      <c r="R176" s="22">
        <v>0</v>
      </c>
      <c r="S176" s="22" t="str">
        <f t="shared" si="38"/>
        <v/>
      </c>
      <c r="T176" s="23" t="str">
        <f t="shared" si="47"/>
        <v/>
      </c>
      <c r="U176" s="26">
        <v>1166</v>
      </c>
      <c r="V176" s="26">
        <f t="shared" si="51"/>
        <v>1049.4000000000001</v>
      </c>
      <c r="W176" s="26">
        <v>174</v>
      </c>
      <c r="X176" s="26">
        <f t="shared" si="39"/>
        <v>882</v>
      </c>
      <c r="Y176" s="27">
        <f t="shared" si="54"/>
        <v>0.24356775300171526</v>
      </c>
    </row>
    <row r="177" spans="1:25" s="4" customFormat="1" ht="12.75" customHeight="1">
      <c r="A177" s="13" t="s">
        <v>277</v>
      </c>
      <c r="B177" s="10" t="s">
        <v>532</v>
      </c>
      <c r="C177" s="8">
        <v>1539</v>
      </c>
      <c r="D177" s="8">
        <v>1399</v>
      </c>
      <c r="E177" s="3">
        <v>1056</v>
      </c>
      <c r="F177" s="22">
        <v>1166</v>
      </c>
      <c r="G177" s="22">
        <f t="shared" si="43"/>
        <v>1049.4000000000001</v>
      </c>
      <c r="H177" s="22">
        <v>174</v>
      </c>
      <c r="I177" s="22">
        <f t="shared" si="36"/>
        <v>882</v>
      </c>
      <c r="J177" s="23">
        <f t="shared" si="44"/>
        <v>0.24356775300171526</v>
      </c>
      <c r="K177" s="26">
        <v>0</v>
      </c>
      <c r="L177" s="26" t="str">
        <f t="shared" si="49"/>
        <v/>
      </c>
      <c r="M177" s="26">
        <v>0</v>
      </c>
      <c r="N177" s="26" t="str">
        <f t="shared" si="37"/>
        <v/>
      </c>
      <c r="O177" s="27" t="str">
        <f t="shared" si="50"/>
        <v/>
      </c>
      <c r="P177" s="22">
        <v>0</v>
      </c>
      <c r="Q177" s="22" t="str">
        <f t="shared" si="46"/>
        <v/>
      </c>
      <c r="R177" s="22">
        <v>0</v>
      </c>
      <c r="S177" s="22" t="str">
        <f t="shared" si="38"/>
        <v/>
      </c>
      <c r="T177" s="23" t="str">
        <f t="shared" si="47"/>
        <v/>
      </c>
      <c r="U177" s="26">
        <v>1166</v>
      </c>
      <c r="V177" s="26">
        <f t="shared" si="51"/>
        <v>1049.4000000000001</v>
      </c>
      <c r="W177" s="26">
        <v>174</v>
      </c>
      <c r="X177" s="26">
        <f t="shared" si="39"/>
        <v>882</v>
      </c>
      <c r="Y177" s="27">
        <f t="shared" si="54"/>
        <v>0.24356775300171526</v>
      </c>
    </row>
    <row r="178" spans="1:25" s="4" customFormat="1" ht="12.75" customHeight="1">
      <c r="A178" s="13" t="s">
        <v>309</v>
      </c>
      <c r="B178" s="10" t="s">
        <v>439</v>
      </c>
      <c r="C178" s="8">
        <v>1649</v>
      </c>
      <c r="D178" s="8">
        <v>1499</v>
      </c>
      <c r="E178" s="3">
        <v>1131</v>
      </c>
      <c r="F178" s="22">
        <v>1277</v>
      </c>
      <c r="G178" s="22">
        <f t="shared" si="43"/>
        <v>1149.3</v>
      </c>
      <c r="H178" s="22">
        <v>162</v>
      </c>
      <c r="I178" s="22">
        <f t="shared" si="36"/>
        <v>969</v>
      </c>
      <c r="J178" s="23">
        <f t="shared" si="44"/>
        <v>0.24119028974158183</v>
      </c>
      <c r="K178" s="26">
        <v>0</v>
      </c>
      <c r="L178" s="26" t="str">
        <f t="shared" si="49"/>
        <v/>
      </c>
      <c r="M178" s="26">
        <v>0</v>
      </c>
      <c r="N178" s="26" t="str">
        <f t="shared" si="37"/>
        <v/>
      </c>
      <c r="O178" s="27" t="str">
        <f t="shared" si="50"/>
        <v/>
      </c>
      <c r="P178" s="22">
        <v>0</v>
      </c>
      <c r="Q178" s="22" t="str">
        <f t="shared" si="46"/>
        <v/>
      </c>
      <c r="R178" s="22">
        <v>0</v>
      </c>
      <c r="S178" s="22" t="str">
        <f t="shared" si="38"/>
        <v/>
      </c>
      <c r="T178" s="23" t="str">
        <f t="shared" si="47"/>
        <v/>
      </c>
      <c r="U178" s="26">
        <v>1277</v>
      </c>
      <c r="V178" s="26">
        <f t="shared" si="51"/>
        <v>1149.3</v>
      </c>
      <c r="W178" s="26">
        <v>166</v>
      </c>
      <c r="X178" s="26">
        <f t="shared" si="39"/>
        <v>965</v>
      </c>
      <c r="Y178" s="27">
        <f t="shared" si="54"/>
        <v>0.24432263116679717</v>
      </c>
    </row>
    <row r="179" spans="1:25" s="4" customFormat="1" ht="12.75" customHeight="1">
      <c r="A179" s="13" t="s">
        <v>221</v>
      </c>
      <c r="B179" s="10" t="s">
        <v>533</v>
      </c>
      <c r="C179" s="8">
        <v>1649</v>
      </c>
      <c r="D179" s="8">
        <v>1499</v>
      </c>
      <c r="E179" s="3">
        <v>1149</v>
      </c>
      <c r="F179" s="22">
        <v>1221</v>
      </c>
      <c r="G179" s="22">
        <f t="shared" si="43"/>
        <v>1098.9000000000001</v>
      </c>
      <c r="H179" s="22">
        <v>211</v>
      </c>
      <c r="I179" s="22">
        <f t="shared" si="36"/>
        <v>938</v>
      </c>
      <c r="J179" s="23">
        <f t="shared" si="44"/>
        <v>0.23177723177723178</v>
      </c>
      <c r="K179" s="26">
        <v>0</v>
      </c>
      <c r="L179" s="26" t="str">
        <f t="shared" si="49"/>
        <v/>
      </c>
      <c r="M179" s="26">
        <v>0</v>
      </c>
      <c r="N179" s="26" t="str">
        <f t="shared" si="37"/>
        <v/>
      </c>
      <c r="O179" s="27" t="str">
        <f t="shared" si="50"/>
        <v/>
      </c>
      <c r="P179" s="22">
        <v>1221</v>
      </c>
      <c r="Q179" s="22">
        <f t="shared" si="46"/>
        <v>1098.9000000000001</v>
      </c>
      <c r="R179" s="22">
        <v>211</v>
      </c>
      <c r="S179" s="22">
        <f t="shared" si="38"/>
        <v>938</v>
      </c>
      <c r="T179" s="23">
        <f t="shared" si="47"/>
        <v>0.23177723177723178</v>
      </c>
      <c r="U179" s="26">
        <v>1221</v>
      </c>
      <c r="V179" s="26">
        <f t="shared" si="51"/>
        <v>1098.9000000000001</v>
      </c>
      <c r="W179" s="26">
        <v>211</v>
      </c>
      <c r="X179" s="26">
        <f t="shared" si="39"/>
        <v>938</v>
      </c>
      <c r="Y179" s="27">
        <f t="shared" si="54"/>
        <v>0.23177723177723178</v>
      </c>
    </row>
    <row r="180" spans="1:25" s="4" customFormat="1" ht="12.75" customHeight="1">
      <c r="A180" s="13" t="s">
        <v>272</v>
      </c>
      <c r="B180" s="10" t="s">
        <v>534</v>
      </c>
      <c r="C180" s="8">
        <v>1649</v>
      </c>
      <c r="D180" s="8">
        <v>1499</v>
      </c>
      <c r="E180" s="3">
        <v>1149</v>
      </c>
      <c r="F180" s="22">
        <v>1221</v>
      </c>
      <c r="G180" s="22">
        <f t="shared" si="43"/>
        <v>1098.9000000000001</v>
      </c>
      <c r="H180" s="22">
        <v>211</v>
      </c>
      <c r="I180" s="22">
        <f t="shared" si="36"/>
        <v>938</v>
      </c>
      <c r="J180" s="23">
        <f t="shared" si="44"/>
        <v>0.23177723177723178</v>
      </c>
      <c r="K180" s="26">
        <v>0</v>
      </c>
      <c r="L180" s="26" t="str">
        <f t="shared" si="49"/>
        <v/>
      </c>
      <c r="M180" s="26">
        <v>0</v>
      </c>
      <c r="N180" s="26" t="str">
        <f t="shared" si="37"/>
        <v/>
      </c>
      <c r="O180" s="27" t="str">
        <f t="shared" si="50"/>
        <v/>
      </c>
      <c r="P180" s="22">
        <v>1221</v>
      </c>
      <c r="Q180" s="22">
        <f t="shared" si="46"/>
        <v>1098.9000000000001</v>
      </c>
      <c r="R180" s="22">
        <v>211</v>
      </c>
      <c r="S180" s="22">
        <f t="shared" si="38"/>
        <v>938</v>
      </c>
      <c r="T180" s="23">
        <f t="shared" si="47"/>
        <v>0.23177723177723178</v>
      </c>
      <c r="U180" s="26">
        <v>1221</v>
      </c>
      <c r="V180" s="26">
        <f t="shared" si="51"/>
        <v>1098.9000000000001</v>
      </c>
      <c r="W180" s="26">
        <v>211</v>
      </c>
      <c r="X180" s="26">
        <f t="shared" si="39"/>
        <v>938</v>
      </c>
      <c r="Y180" s="27">
        <f t="shared" si="54"/>
        <v>0.23177723177723178</v>
      </c>
    </row>
    <row r="181" spans="1:25" s="4" customFormat="1" ht="12.75" customHeight="1">
      <c r="A181" s="13" t="s">
        <v>304</v>
      </c>
      <c r="B181" s="10" t="s">
        <v>535</v>
      </c>
      <c r="C181" s="8">
        <v>1759</v>
      </c>
      <c r="D181" s="8">
        <v>1599</v>
      </c>
      <c r="E181" s="3">
        <v>1225</v>
      </c>
      <c r="F181" s="22">
        <v>1332</v>
      </c>
      <c r="G181" s="22">
        <f t="shared" si="43"/>
        <v>1198.8</v>
      </c>
      <c r="H181" s="22">
        <v>198</v>
      </c>
      <c r="I181" s="22">
        <f t="shared" si="36"/>
        <v>1027</v>
      </c>
      <c r="J181" s="23">
        <f t="shared" si="44"/>
        <v>0.22897897897897898</v>
      </c>
      <c r="K181" s="26">
        <v>0</v>
      </c>
      <c r="L181" s="26" t="str">
        <f t="shared" si="49"/>
        <v/>
      </c>
      <c r="M181" s="26">
        <v>0</v>
      </c>
      <c r="N181" s="26" t="str">
        <f t="shared" si="37"/>
        <v/>
      </c>
      <c r="O181" s="27" t="str">
        <f t="shared" si="50"/>
        <v/>
      </c>
      <c r="P181" s="22">
        <v>1332</v>
      </c>
      <c r="Q181" s="22">
        <f t="shared" si="46"/>
        <v>1198.8</v>
      </c>
      <c r="R181" s="22">
        <v>198</v>
      </c>
      <c r="S181" s="22">
        <f t="shared" si="38"/>
        <v>1027</v>
      </c>
      <c r="T181" s="23">
        <f t="shared" si="47"/>
        <v>0.22897897897897898</v>
      </c>
      <c r="U181" s="26">
        <v>1332</v>
      </c>
      <c r="V181" s="26">
        <f t="shared" si="51"/>
        <v>1198.8</v>
      </c>
      <c r="W181" s="26">
        <v>203</v>
      </c>
      <c r="X181" s="26">
        <f t="shared" si="39"/>
        <v>1022</v>
      </c>
      <c r="Y181" s="27">
        <f t="shared" si="54"/>
        <v>0.23273273273273273</v>
      </c>
    </row>
    <row r="182" spans="1:25" s="4" customFormat="1" ht="12.75" customHeight="1">
      <c r="A182" s="13" t="s">
        <v>220</v>
      </c>
      <c r="B182" s="10" t="s">
        <v>533</v>
      </c>
      <c r="C182" s="8">
        <v>1539</v>
      </c>
      <c r="D182" s="8">
        <v>1399</v>
      </c>
      <c r="E182" s="3">
        <v>1073</v>
      </c>
      <c r="F182" s="22">
        <v>1166</v>
      </c>
      <c r="G182" s="22">
        <f t="shared" si="43"/>
        <v>1049.4000000000001</v>
      </c>
      <c r="H182" s="22">
        <v>173</v>
      </c>
      <c r="I182" s="22">
        <f t="shared" si="36"/>
        <v>900</v>
      </c>
      <c r="J182" s="23">
        <f t="shared" si="44"/>
        <v>0.22813036020583191</v>
      </c>
      <c r="K182" s="26">
        <v>0</v>
      </c>
      <c r="L182" s="26" t="str">
        <f t="shared" si="49"/>
        <v/>
      </c>
      <c r="M182" s="26">
        <v>0</v>
      </c>
      <c r="N182" s="26" t="str">
        <f t="shared" si="37"/>
        <v/>
      </c>
      <c r="O182" s="27" t="str">
        <f t="shared" si="50"/>
        <v/>
      </c>
      <c r="P182" s="22">
        <v>1166</v>
      </c>
      <c r="Q182" s="22">
        <f t="shared" si="46"/>
        <v>1049.4000000000001</v>
      </c>
      <c r="R182" s="22">
        <v>173</v>
      </c>
      <c r="S182" s="22">
        <f t="shared" si="38"/>
        <v>900</v>
      </c>
      <c r="T182" s="23">
        <f t="shared" si="47"/>
        <v>0.22813036020583191</v>
      </c>
      <c r="U182" s="26">
        <v>1166</v>
      </c>
      <c r="V182" s="26">
        <f t="shared" si="51"/>
        <v>1049.4000000000001</v>
      </c>
      <c r="W182" s="26">
        <v>177</v>
      </c>
      <c r="X182" s="26">
        <f t="shared" si="39"/>
        <v>896</v>
      </c>
      <c r="Y182" s="27">
        <f t="shared" si="54"/>
        <v>0.23156089193825044</v>
      </c>
    </row>
    <row r="183" spans="1:25" s="4" customFormat="1" ht="12.75" customHeight="1">
      <c r="A183" s="13" t="s">
        <v>271</v>
      </c>
      <c r="B183" s="10" t="s">
        <v>534</v>
      </c>
      <c r="C183" s="8">
        <v>1539</v>
      </c>
      <c r="D183" s="8">
        <v>1399</v>
      </c>
      <c r="E183" s="3">
        <v>1073</v>
      </c>
      <c r="F183" s="22">
        <v>1166</v>
      </c>
      <c r="G183" s="22">
        <f t="shared" si="43"/>
        <v>1049.4000000000001</v>
      </c>
      <c r="H183" s="22">
        <v>173</v>
      </c>
      <c r="I183" s="22">
        <f t="shared" si="36"/>
        <v>900</v>
      </c>
      <c r="J183" s="23">
        <f t="shared" si="44"/>
        <v>0.22813036020583191</v>
      </c>
      <c r="K183" s="26">
        <v>0</v>
      </c>
      <c r="L183" s="26" t="str">
        <f t="shared" si="49"/>
        <v/>
      </c>
      <c r="M183" s="26">
        <v>0</v>
      </c>
      <c r="N183" s="26" t="str">
        <f t="shared" si="37"/>
        <v/>
      </c>
      <c r="O183" s="27" t="str">
        <f t="shared" si="50"/>
        <v/>
      </c>
      <c r="P183" s="22">
        <v>1166</v>
      </c>
      <c r="Q183" s="22">
        <f t="shared" si="46"/>
        <v>1049.4000000000001</v>
      </c>
      <c r="R183" s="22">
        <v>173</v>
      </c>
      <c r="S183" s="22">
        <f t="shared" si="38"/>
        <v>900</v>
      </c>
      <c r="T183" s="23">
        <f t="shared" si="47"/>
        <v>0.22813036020583191</v>
      </c>
      <c r="U183" s="26">
        <v>1166</v>
      </c>
      <c r="V183" s="26">
        <f t="shared" si="51"/>
        <v>1049.4000000000001</v>
      </c>
      <c r="W183" s="26">
        <v>177</v>
      </c>
      <c r="X183" s="26">
        <f t="shared" si="39"/>
        <v>896</v>
      </c>
      <c r="Y183" s="27">
        <f t="shared" si="54"/>
        <v>0.23156089193825044</v>
      </c>
    </row>
    <row r="184" spans="1:25" s="4" customFormat="1" ht="12.75" customHeight="1">
      <c r="A184" s="13" t="s">
        <v>303</v>
      </c>
      <c r="B184" s="10" t="s">
        <v>535</v>
      </c>
      <c r="C184" s="8">
        <v>1649</v>
      </c>
      <c r="D184" s="8">
        <v>1499</v>
      </c>
      <c r="E184" s="3">
        <v>1149</v>
      </c>
      <c r="F184" s="22">
        <v>1277</v>
      </c>
      <c r="G184" s="22">
        <f t="shared" si="43"/>
        <v>1149.3</v>
      </c>
      <c r="H184" s="22">
        <v>165</v>
      </c>
      <c r="I184" s="22">
        <f t="shared" si="36"/>
        <v>984</v>
      </c>
      <c r="J184" s="23">
        <f t="shared" si="44"/>
        <v>0.22944400939702428</v>
      </c>
      <c r="K184" s="26">
        <v>0</v>
      </c>
      <c r="L184" s="26" t="str">
        <f t="shared" si="49"/>
        <v/>
      </c>
      <c r="M184" s="26">
        <v>0</v>
      </c>
      <c r="N184" s="26" t="str">
        <f t="shared" si="37"/>
        <v/>
      </c>
      <c r="O184" s="27" t="str">
        <f t="shared" si="50"/>
        <v/>
      </c>
      <c r="P184" s="22">
        <v>1277</v>
      </c>
      <c r="Q184" s="22">
        <f t="shared" si="46"/>
        <v>1149.3</v>
      </c>
      <c r="R184" s="22">
        <v>165</v>
      </c>
      <c r="S184" s="22">
        <f t="shared" si="38"/>
        <v>984</v>
      </c>
      <c r="T184" s="23">
        <f t="shared" si="47"/>
        <v>0.22944400939702428</v>
      </c>
      <c r="U184" s="26">
        <v>1277</v>
      </c>
      <c r="V184" s="26">
        <f t="shared" si="51"/>
        <v>1149.3</v>
      </c>
      <c r="W184" s="26">
        <v>168</v>
      </c>
      <c r="X184" s="26">
        <f t="shared" si="39"/>
        <v>981</v>
      </c>
      <c r="Y184" s="27">
        <f t="shared" si="54"/>
        <v>0.23179326546593579</v>
      </c>
    </row>
    <row r="185" spans="1:25" s="4" customFormat="1" ht="12.75" customHeight="1">
      <c r="A185" s="13" t="s">
        <v>225</v>
      </c>
      <c r="B185" s="10" t="s">
        <v>531</v>
      </c>
      <c r="C185" s="8">
        <v>1979</v>
      </c>
      <c r="D185" s="8">
        <v>1799</v>
      </c>
      <c r="E185" s="3">
        <v>1336</v>
      </c>
      <c r="F185" s="22">
        <v>1443</v>
      </c>
      <c r="G185" s="22">
        <f t="shared" si="43"/>
        <v>1298.7</v>
      </c>
      <c r="H185" s="22">
        <v>258</v>
      </c>
      <c r="I185" s="22">
        <f t="shared" si="36"/>
        <v>1078</v>
      </c>
      <c r="J185" s="23">
        <f t="shared" si="44"/>
        <v>0.25294525294525294</v>
      </c>
      <c r="K185" s="26">
        <v>0</v>
      </c>
      <c r="L185" s="26" t="str">
        <f t="shared" si="49"/>
        <v/>
      </c>
      <c r="M185" s="26">
        <v>0</v>
      </c>
      <c r="N185" s="26" t="str">
        <f t="shared" si="37"/>
        <v/>
      </c>
      <c r="O185" s="27" t="str">
        <f t="shared" si="50"/>
        <v/>
      </c>
      <c r="P185" s="22">
        <v>1554</v>
      </c>
      <c r="Q185" s="22">
        <f t="shared" si="46"/>
        <v>1398.6000000000001</v>
      </c>
      <c r="R185" s="22">
        <v>177</v>
      </c>
      <c r="S185" s="22">
        <f t="shared" si="38"/>
        <v>1159</v>
      </c>
      <c r="T185" s="23">
        <f t="shared" si="47"/>
        <v>0.25418275418275416</v>
      </c>
      <c r="U185" s="26">
        <v>1554</v>
      </c>
      <c r="V185" s="26">
        <f t="shared" si="51"/>
        <v>1398.6000000000001</v>
      </c>
      <c r="W185" s="26">
        <v>180</v>
      </c>
      <c r="X185" s="26">
        <f t="shared" si="39"/>
        <v>1156</v>
      </c>
      <c r="Y185" s="27">
        <f t="shared" si="54"/>
        <v>0.25611325611325614</v>
      </c>
    </row>
    <row r="186" spans="1:25" s="4" customFormat="1" ht="12.75" customHeight="1">
      <c r="A186" s="13" t="s">
        <v>280</v>
      </c>
      <c r="B186" s="10" t="s">
        <v>536</v>
      </c>
      <c r="C186" s="8">
        <v>1979</v>
      </c>
      <c r="D186" s="8">
        <v>1799</v>
      </c>
      <c r="E186" s="3">
        <v>1336</v>
      </c>
      <c r="F186" s="22">
        <v>1443</v>
      </c>
      <c r="G186" s="22">
        <f t="shared" si="43"/>
        <v>1298.7</v>
      </c>
      <c r="H186" s="22">
        <v>258</v>
      </c>
      <c r="I186" s="22">
        <f t="shared" si="36"/>
        <v>1078</v>
      </c>
      <c r="J186" s="23">
        <f t="shared" si="44"/>
        <v>0.25294525294525294</v>
      </c>
      <c r="K186" s="26">
        <v>0</v>
      </c>
      <c r="L186" s="26" t="str">
        <f t="shared" si="49"/>
        <v/>
      </c>
      <c r="M186" s="26">
        <v>0</v>
      </c>
      <c r="N186" s="26" t="str">
        <f t="shared" si="37"/>
        <v/>
      </c>
      <c r="O186" s="27" t="str">
        <f t="shared" si="50"/>
        <v/>
      </c>
      <c r="P186" s="22">
        <v>1554</v>
      </c>
      <c r="Q186" s="22">
        <f t="shared" si="46"/>
        <v>1398.6000000000001</v>
      </c>
      <c r="R186" s="22">
        <v>177</v>
      </c>
      <c r="S186" s="22">
        <f t="shared" si="38"/>
        <v>1159</v>
      </c>
      <c r="T186" s="23">
        <f t="shared" si="47"/>
        <v>0.25418275418275416</v>
      </c>
      <c r="U186" s="26">
        <v>1666</v>
      </c>
      <c r="V186" s="26">
        <f t="shared" si="51"/>
        <v>1499.4</v>
      </c>
      <c r="W186" s="26">
        <v>96</v>
      </c>
      <c r="X186" s="26">
        <f t="shared" si="39"/>
        <v>1240</v>
      </c>
      <c r="Y186" s="27">
        <f t="shared" si="54"/>
        <v>0.25570228091236497</v>
      </c>
    </row>
    <row r="187" spans="1:25" s="4" customFormat="1" ht="12.75" customHeight="1">
      <c r="A187" s="13" t="s">
        <v>312</v>
      </c>
      <c r="B187" s="10" t="s">
        <v>537</v>
      </c>
      <c r="C187" s="8">
        <v>2089</v>
      </c>
      <c r="D187" s="8">
        <v>1899</v>
      </c>
      <c r="E187" s="3">
        <v>1411</v>
      </c>
      <c r="F187" s="22">
        <v>1554</v>
      </c>
      <c r="G187" s="22">
        <f t="shared" si="43"/>
        <v>1398.6000000000001</v>
      </c>
      <c r="H187" s="22">
        <v>249</v>
      </c>
      <c r="I187" s="22">
        <f t="shared" si="36"/>
        <v>1162</v>
      </c>
      <c r="J187" s="23">
        <f t="shared" si="44"/>
        <v>0.25225225225225223</v>
      </c>
      <c r="K187" s="26">
        <v>0</v>
      </c>
      <c r="L187" s="26" t="str">
        <f t="shared" si="49"/>
        <v/>
      </c>
      <c r="M187" s="26">
        <v>0</v>
      </c>
      <c r="N187" s="26" t="str">
        <f t="shared" si="37"/>
        <v/>
      </c>
      <c r="O187" s="27" t="str">
        <f t="shared" si="50"/>
        <v/>
      </c>
      <c r="P187" s="22">
        <v>1666</v>
      </c>
      <c r="Q187" s="22">
        <f t="shared" si="46"/>
        <v>1499.4</v>
      </c>
      <c r="R187" s="22">
        <v>167</v>
      </c>
      <c r="S187" s="22">
        <f t="shared" si="38"/>
        <v>1244</v>
      </c>
      <c r="T187" s="23">
        <f t="shared" si="47"/>
        <v>0.2533013205282113</v>
      </c>
      <c r="U187" s="26">
        <v>1666</v>
      </c>
      <c r="V187" s="26">
        <f t="shared" si="51"/>
        <v>1499.4</v>
      </c>
      <c r="W187" s="26">
        <v>171</v>
      </c>
      <c r="X187" s="26">
        <f t="shared" si="39"/>
        <v>1240</v>
      </c>
      <c r="Y187" s="27">
        <f t="shared" si="54"/>
        <v>0.25570228091236497</v>
      </c>
    </row>
    <row r="188" spans="1:25" s="4" customFormat="1" ht="12.75" customHeight="1">
      <c r="A188" s="13" t="s">
        <v>224</v>
      </c>
      <c r="B188" s="10" t="s">
        <v>531</v>
      </c>
      <c r="C188" s="8">
        <v>1869</v>
      </c>
      <c r="D188" s="8">
        <v>1699</v>
      </c>
      <c r="E188" s="3">
        <v>1262</v>
      </c>
      <c r="F188" s="22">
        <v>1388</v>
      </c>
      <c r="G188" s="22">
        <f t="shared" si="43"/>
        <v>1249.2</v>
      </c>
      <c r="H188" s="22">
        <v>225</v>
      </c>
      <c r="I188" s="22">
        <f t="shared" si="36"/>
        <v>1037</v>
      </c>
      <c r="J188" s="23">
        <f t="shared" si="44"/>
        <v>0.25288184438040345</v>
      </c>
      <c r="K188" s="26">
        <v>0</v>
      </c>
      <c r="L188" s="26" t="str">
        <f t="shared" si="49"/>
        <v/>
      </c>
      <c r="M188" s="26">
        <v>0</v>
      </c>
      <c r="N188" s="26" t="str">
        <f t="shared" si="37"/>
        <v/>
      </c>
      <c r="O188" s="27" t="str">
        <f t="shared" si="50"/>
        <v/>
      </c>
      <c r="P188" s="22">
        <v>1499</v>
      </c>
      <c r="Q188" s="22">
        <f t="shared" si="46"/>
        <v>1349.1000000000001</v>
      </c>
      <c r="R188" s="22">
        <v>144</v>
      </c>
      <c r="S188" s="22">
        <f t="shared" si="38"/>
        <v>1118</v>
      </c>
      <c r="T188" s="23">
        <f t="shared" si="47"/>
        <v>0.25416944629753169</v>
      </c>
      <c r="U188" s="26">
        <v>1499</v>
      </c>
      <c r="V188" s="26">
        <f t="shared" si="51"/>
        <v>1349.1000000000001</v>
      </c>
      <c r="W188" s="26">
        <v>146</v>
      </c>
      <c r="X188" s="26">
        <f t="shared" si="39"/>
        <v>1116</v>
      </c>
      <c r="Y188" s="27">
        <f t="shared" si="54"/>
        <v>0.2555036691127418</v>
      </c>
    </row>
    <row r="189" spans="1:25" s="4" customFormat="1" ht="12.75" customHeight="1">
      <c r="A189" s="13" t="s">
        <v>279</v>
      </c>
      <c r="B189" s="10" t="s">
        <v>536</v>
      </c>
      <c r="C189" s="8">
        <v>1869</v>
      </c>
      <c r="D189" s="8">
        <v>1699</v>
      </c>
      <c r="E189" s="3">
        <v>1262</v>
      </c>
      <c r="F189" s="22">
        <v>1388</v>
      </c>
      <c r="G189" s="22">
        <f t="shared" si="43"/>
        <v>1249.2</v>
      </c>
      <c r="H189" s="22">
        <v>225</v>
      </c>
      <c r="I189" s="22">
        <f t="shared" si="36"/>
        <v>1037</v>
      </c>
      <c r="J189" s="23">
        <f t="shared" si="44"/>
        <v>0.25288184438040345</v>
      </c>
      <c r="K189" s="26">
        <v>0</v>
      </c>
      <c r="L189" s="26" t="str">
        <f t="shared" si="49"/>
        <v/>
      </c>
      <c r="M189" s="26">
        <v>0</v>
      </c>
      <c r="N189" s="26" t="str">
        <f t="shared" si="37"/>
        <v/>
      </c>
      <c r="O189" s="27" t="str">
        <f t="shared" si="50"/>
        <v/>
      </c>
      <c r="P189" s="22">
        <v>1499</v>
      </c>
      <c r="Q189" s="22">
        <f t="shared" si="46"/>
        <v>1349.1000000000001</v>
      </c>
      <c r="R189" s="22">
        <v>144</v>
      </c>
      <c r="S189" s="22">
        <f t="shared" si="38"/>
        <v>1118</v>
      </c>
      <c r="T189" s="23">
        <f t="shared" si="47"/>
        <v>0.25416944629753169</v>
      </c>
      <c r="U189" s="26">
        <v>1499</v>
      </c>
      <c r="V189" s="26">
        <f t="shared" si="51"/>
        <v>1349.1000000000001</v>
      </c>
      <c r="W189" s="26">
        <v>146</v>
      </c>
      <c r="X189" s="26">
        <f t="shared" si="39"/>
        <v>1116</v>
      </c>
      <c r="Y189" s="27">
        <f t="shared" si="54"/>
        <v>0.2555036691127418</v>
      </c>
    </row>
    <row r="190" spans="1:25" s="4" customFormat="1" ht="12.75" customHeight="1">
      <c r="A190" s="13" t="s">
        <v>311</v>
      </c>
      <c r="B190" s="10" t="s">
        <v>537</v>
      </c>
      <c r="C190" s="8">
        <v>1979</v>
      </c>
      <c r="D190" s="8">
        <v>1799</v>
      </c>
      <c r="E190" s="3">
        <v>1336</v>
      </c>
      <c r="F190" s="22">
        <v>1499</v>
      </c>
      <c r="G190" s="22">
        <f t="shared" si="43"/>
        <v>1349.1000000000001</v>
      </c>
      <c r="H190" s="22">
        <v>217</v>
      </c>
      <c r="I190" s="22">
        <f t="shared" si="36"/>
        <v>1119</v>
      </c>
      <c r="J190" s="23">
        <f t="shared" si="44"/>
        <v>0.25350233488992663</v>
      </c>
      <c r="K190" s="26">
        <v>0</v>
      </c>
      <c r="L190" s="26" t="str">
        <f t="shared" si="49"/>
        <v/>
      </c>
      <c r="M190" s="26">
        <v>0</v>
      </c>
      <c r="N190" s="26" t="str">
        <f t="shared" si="37"/>
        <v/>
      </c>
      <c r="O190" s="27" t="str">
        <f t="shared" si="50"/>
        <v/>
      </c>
      <c r="P190" s="22">
        <v>1610</v>
      </c>
      <c r="Q190" s="22">
        <f t="shared" si="46"/>
        <v>1449</v>
      </c>
      <c r="R190" s="22">
        <v>136</v>
      </c>
      <c r="S190" s="22">
        <f t="shared" si="38"/>
        <v>1200</v>
      </c>
      <c r="T190" s="23">
        <f t="shared" si="47"/>
        <v>0.25465838509316768</v>
      </c>
      <c r="U190" s="26">
        <v>1610</v>
      </c>
      <c r="V190" s="26">
        <f t="shared" si="51"/>
        <v>1449</v>
      </c>
      <c r="W190" s="26">
        <v>138</v>
      </c>
      <c r="X190" s="26">
        <f t="shared" si="39"/>
        <v>1198</v>
      </c>
      <c r="Y190" s="27">
        <f t="shared" si="54"/>
        <v>0.25590062111801243</v>
      </c>
    </row>
    <row r="191" spans="1:25" s="4" customFormat="1" ht="12.75" customHeight="1">
      <c r="A191" s="13" t="s">
        <v>226</v>
      </c>
      <c r="B191" s="10" t="s">
        <v>538</v>
      </c>
      <c r="C191" s="8">
        <v>2199</v>
      </c>
      <c r="D191" s="8">
        <v>1999</v>
      </c>
      <c r="E191" s="3">
        <v>1485</v>
      </c>
      <c r="F191" s="22">
        <v>0</v>
      </c>
      <c r="G191" s="22" t="str">
        <f t="shared" si="43"/>
        <v/>
      </c>
      <c r="H191" s="22">
        <v>0</v>
      </c>
      <c r="I191" s="22" t="str">
        <f t="shared" si="36"/>
        <v/>
      </c>
      <c r="J191" s="23" t="str">
        <f t="shared" si="44"/>
        <v/>
      </c>
      <c r="K191" s="26">
        <v>0</v>
      </c>
      <c r="L191" s="26" t="str">
        <f t="shared" si="49"/>
        <v/>
      </c>
      <c r="M191" s="26">
        <v>0</v>
      </c>
      <c r="N191" s="26" t="str">
        <f t="shared" si="37"/>
        <v/>
      </c>
      <c r="O191" s="27" t="str">
        <f t="shared" si="50"/>
        <v/>
      </c>
      <c r="P191" s="22">
        <v>0</v>
      </c>
      <c r="Q191" s="22" t="str">
        <f t="shared" si="46"/>
        <v/>
      </c>
      <c r="R191" s="22">
        <v>0</v>
      </c>
      <c r="S191" s="22" t="str">
        <f t="shared" si="38"/>
        <v/>
      </c>
      <c r="T191" s="23" t="str">
        <f t="shared" si="47"/>
        <v/>
      </c>
      <c r="U191" s="26">
        <v>0</v>
      </c>
      <c r="V191" s="26" t="str">
        <f t="shared" si="51"/>
        <v/>
      </c>
      <c r="W191" s="26">
        <v>0</v>
      </c>
      <c r="X191" s="26" t="str">
        <f t="shared" si="39"/>
        <v/>
      </c>
      <c r="Y191" s="27" t="str">
        <f t="shared" si="54"/>
        <v/>
      </c>
    </row>
    <row r="192" spans="1:25" s="4" customFormat="1" ht="12.75" customHeight="1">
      <c r="A192" s="13" t="s">
        <v>281</v>
      </c>
      <c r="B192" s="10" t="s">
        <v>540</v>
      </c>
      <c r="C192" s="8">
        <v>2199</v>
      </c>
      <c r="D192" s="8">
        <v>1999</v>
      </c>
      <c r="E192" s="3">
        <v>1485</v>
      </c>
      <c r="F192" s="22">
        <v>0</v>
      </c>
      <c r="G192" s="22" t="str">
        <f t="shared" si="43"/>
        <v/>
      </c>
      <c r="H192" s="22">
        <v>0</v>
      </c>
      <c r="I192" s="22" t="str">
        <f t="shared" si="36"/>
        <v/>
      </c>
      <c r="J192" s="23" t="str">
        <f t="shared" si="44"/>
        <v/>
      </c>
      <c r="K192" s="26">
        <v>0</v>
      </c>
      <c r="L192" s="26" t="str">
        <f t="shared" si="49"/>
        <v/>
      </c>
      <c r="M192" s="26">
        <v>0</v>
      </c>
      <c r="N192" s="26" t="str">
        <f t="shared" si="37"/>
        <v/>
      </c>
      <c r="O192" s="27" t="str">
        <f t="shared" si="50"/>
        <v/>
      </c>
      <c r="P192" s="22">
        <v>0</v>
      </c>
      <c r="Q192" s="22" t="str">
        <f t="shared" si="46"/>
        <v/>
      </c>
      <c r="R192" s="22">
        <v>0</v>
      </c>
      <c r="S192" s="22" t="str">
        <f t="shared" si="38"/>
        <v/>
      </c>
      <c r="T192" s="23" t="str">
        <f t="shared" si="47"/>
        <v/>
      </c>
      <c r="U192" s="26">
        <v>0</v>
      </c>
      <c r="V192" s="26" t="str">
        <f t="shared" si="51"/>
        <v/>
      </c>
      <c r="W192" s="26">
        <v>0</v>
      </c>
      <c r="X192" s="26" t="str">
        <f t="shared" si="39"/>
        <v/>
      </c>
      <c r="Y192" s="27" t="str">
        <f t="shared" si="54"/>
        <v/>
      </c>
    </row>
    <row r="193" spans="1:25" s="4" customFormat="1" ht="12.75" customHeight="1" thickBot="1">
      <c r="A193" s="14" t="s">
        <v>313</v>
      </c>
      <c r="B193" s="2" t="s">
        <v>539</v>
      </c>
      <c r="C193" s="5">
        <v>2309</v>
      </c>
      <c r="D193" s="5">
        <v>2099</v>
      </c>
      <c r="E193" s="6">
        <v>1560</v>
      </c>
      <c r="F193" s="24">
        <v>0</v>
      </c>
      <c r="G193" s="24" t="str">
        <f t="shared" si="43"/>
        <v/>
      </c>
      <c r="H193" s="24">
        <v>0</v>
      </c>
      <c r="I193" s="24" t="str">
        <f t="shared" si="36"/>
        <v/>
      </c>
      <c r="J193" s="25" t="str">
        <f t="shared" si="44"/>
        <v/>
      </c>
      <c r="K193" s="29">
        <v>0</v>
      </c>
      <c r="L193" s="29" t="str">
        <f t="shared" si="49"/>
        <v/>
      </c>
      <c r="M193" s="29">
        <v>0</v>
      </c>
      <c r="N193" s="29" t="str">
        <f t="shared" si="37"/>
        <v/>
      </c>
      <c r="O193" s="28" t="str">
        <f t="shared" si="50"/>
        <v/>
      </c>
      <c r="P193" s="24">
        <v>0</v>
      </c>
      <c r="Q193" s="24" t="str">
        <f t="shared" si="46"/>
        <v/>
      </c>
      <c r="R193" s="24">
        <v>0</v>
      </c>
      <c r="S193" s="24" t="str">
        <f t="shared" si="38"/>
        <v/>
      </c>
      <c r="T193" s="25" t="str">
        <f t="shared" si="47"/>
        <v/>
      </c>
      <c r="U193" s="29">
        <v>0</v>
      </c>
      <c r="V193" s="29" t="str">
        <f t="shared" si="51"/>
        <v/>
      </c>
      <c r="W193" s="29">
        <v>0</v>
      </c>
      <c r="X193" s="29" t="str">
        <f t="shared" si="39"/>
        <v/>
      </c>
      <c r="Y193" s="28" t="str">
        <f t="shared" si="54"/>
        <v/>
      </c>
    </row>
    <row r="194" spans="1:25" s="4" customFormat="1" ht="12.75" customHeight="1">
      <c r="A194" s="13" t="s">
        <v>235</v>
      </c>
      <c r="B194" s="56" t="s">
        <v>544</v>
      </c>
      <c r="C194" s="8">
        <v>1099</v>
      </c>
      <c r="D194" s="8">
        <v>999</v>
      </c>
      <c r="E194" s="3">
        <v>764</v>
      </c>
      <c r="F194" s="22">
        <v>0</v>
      </c>
      <c r="G194" s="22" t="str">
        <f t="shared" si="43"/>
        <v/>
      </c>
      <c r="H194" s="22">
        <v>0</v>
      </c>
      <c r="I194" s="22" t="str">
        <f t="shared" si="36"/>
        <v/>
      </c>
      <c r="J194" s="23" t="str">
        <f t="shared" si="44"/>
        <v/>
      </c>
      <c r="K194" s="26">
        <v>0</v>
      </c>
      <c r="L194" s="26" t="str">
        <f t="shared" si="49"/>
        <v/>
      </c>
      <c r="M194" s="26">
        <v>0</v>
      </c>
      <c r="N194" s="26" t="str">
        <f t="shared" si="37"/>
        <v/>
      </c>
      <c r="O194" s="27" t="str">
        <f t="shared" si="50"/>
        <v/>
      </c>
      <c r="P194" s="22">
        <v>0</v>
      </c>
      <c r="Q194" s="22" t="str">
        <f t="shared" si="46"/>
        <v/>
      </c>
      <c r="R194" s="22">
        <v>0</v>
      </c>
      <c r="S194" s="22" t="str">
        <f t="shared" si="38"/>
        <v/>
      </c>
      <c r="T194" s="23" t="str">
        <f t="shared" si="47"/>
        <v/>
      </c>
      <c r="U194" s="26">
        <v>0</v>
      </c>
      <c r="V194" s="26" t="str">
        <f t="shared" si="51"/>
        <v/>
      </c>
      <c r="W194" s="26">
        <v>0</v>
      </c>
      <c r="X194" s="26" t="str">
        <f t="shared" si="39"/>
        <v/>
      </c>
      <c r="Y194" s="27" t="str">
        <f t="shared" si="54"/>
        <v/>
      </c>
    </row>
    <row r="195" spans="1:25" s="4" customFormat="1" ht="12.75" customHeight="1">
      <c r="A195" s="13" t="s">
        <v>268</v>
      </c>
      <c r="B195" s="56" t="s">
        <v>542</v>
      </c>
      <c r="C195" s="8">
        <v>1099</v>
      </c>
      <c r="D195" s="8">
        <v>999</v>
      </c>
      <c r="E195" s="3">
        <v>764</v>
      </c>
      <c r="F195" s="22">
        <v>0</v>
      </c>
      <c r="G195" s="22" t="str">
        <f t="shared" si="43"/>
        <v/>
      </c>
      <c r="H195" s="22">
        <v>0</v>
      </c>
      <c r="I195" s="22" t="str">
        <f t="shared" si="36"/>
        <v/>
      </c>
      <c r="J195" s="23" t="str">
        <f t="shared" si="44"/>
        <v/>
      </c>
      <c r="K195" s="26">
        <v>0</v>
      </c>
      <c r="L195" s="26" t="str">
        <f t="shared" si="49"/>
        <v/>
      </c>
      <c r="M195" s="26">
        <v>0</v>
      </c>
      <c r="N195" s="26" t="str">
        <f t="shared" si="37"/>
        <v/>
      </c>
      <c r="O195" s="27" t="str">
        <f t="shared" si="50"/>
        <v/>
      </c>
      <c r="P195" s="22">
        <v>0</v>
      </c>
      <c r="Q195" s="22" t="str">
        <f t="shared" si="46"/>
        <v/>
      </c>
      <c r="R195" s="22">
        <v>0</v>
      </c>
      <c r="S195" s="22" t="str">
        <f t="shared" si="38"/>
        <v/>
      </c>
      <c r="T195" s="23" t="str">
        <f t="shared" si="47"/>
        <v/>
      </c>
      <c r="U195" s="26">
        <v>0</v>
      </c>
      <c r="V195" s="26" t="str">
        <f t="shared" si="51"/>
        <v/>
      </c>
      <c r="W195" s="26">
        <v>0</v>
      </c>
      <c r="X195" s="26" t="str">
        <f t="shared" si="39"/>
        <v/>
      </c>
      <c r="Y195" s="27" t="str">
        <f t="shared" si="54"/>
        <v/>
      </c>
    </row>
    <row r="196" spans="1:25" s="4" customFormat="1" ht="12.75" customHeight="1">
      <c r="A196" s="13" t="s">
        <v>300</v>
      </c>
      <c r="B196" s="56" t="s">
        <v>543</v>
      </c>
      <c r="C196" s="8">
        <v>1209</v>
      </c>
      <c r="D196" s="8">
        <v>1099</v>
      </c>
      <c r="E196" s="3">
        <v>842</v>
      </c>
      <c r="F196" s="22">
        <v>0</v>
      </c>
      <c r="G196" s="22" t="str">
        <f t="shared" si="43"/>
        <v/>
      </c>
      <c r="H196" s="22">
        <v>0</v>
      </c>
      <c r="I196" s="22" t="str">
        <f t="shared" si="36"/>
        <v/>
      </c>
      <c r="J196" s="23" t="str">
        <f t="shared" si="44"/>
        <v/>
      </c>
      <c r="K196" s="26">
        <v>0</v>
      </c>
      <c r="L196" s="26" t="str">
        <f t="shared" si="49"/>
        <v/>
      </c>
      <c r="M196" s="26">
        <v>0</v>
      </c>
      <c r="N196" s="26" t="str">
        <f t="shared" si="37"/>
        <v/>
      </c>
      <c r="O196" s="27" t="str">
        <f t="shared" si="50"/>
        <v/>
      </c>
      <c r="P196" s="22">
        <v>0</v>
      </c>
      <c r="Q196" s="22" t="str">
        <f t="shared" si="46"/>
        <v/>
      </c>
      <c r="R196" s="22">
        <v>0</v>
      </c>
      <c r="S196" s="22" t="str">
        <f t="shared" si="38"/>
        <v/>
      </c>
      <c r="T196" s="23" t="str">
        <f t="shared" si="47"/>
        <v/>
      </c>
      <c r="U196" s="26">
        <v>0</v>
      </c>
      <c r="V196" s="26" t="str">
        <f t="shared" si="51"/>
        <v/>
      </c>
      <c r="W196" s="26">
        <v>0</v>
      </c>
      <c r="X196" s="26" t="str">
        <f t="shared" si="39"/>
        <v/>
      </c>
      <c r="Y196" s="27" t="str">
        <f t="shared" si="54"/>
        <v/>
      </c>
    </row>
    <row r="197" spans="1:25" s="4" customFormat="1" ht="12.75" customHeight="1">
      <c r="A197" s="13" t="s">
        <v>234</v>
      </c>
      <c r="B197" s="56" t="s">
        <v>544</v>
      </c>
      <c r="C197" s="8">
        <v>989</v>
      </c>
      <c r="D197" s="8">
        <v>899</v>
      </c>
      <c r="E197" s="3">
        <v>688</v>
      </c>
      <c r="F197" s="22">
        <v>0</v>
      </c>
      <c r="G197" s="22" t="str">
        <f t="shared" si="43"/>
        <v/>
      </c>
      <c r="H197" s="22">
        <v>0</v>
      </c>
      <c r="I197" s="22" t="str">
        <f t="shared" si="36"/>
        <v/>
      </c>
      <c r="J197" s="23" t="str">
        <f t="shared" si="44"/>
        <v/>
      </c>
      <c r="K197" s="26">
        <v>0</v>
      </c>
      <c r="L197" s="26" t="str">
        <f t="shared" si="49"/>
        <v/>
      </c>
      <c r="M197" s="26">
        <v>0</v>
      </c>
      <c r="N197" s="26" t="str">
        <f t="shared" si="37"/>
        <v/>
      </c>
      <c r="O197" s="27" t="str">
        <f t="shared" si="50"/>
        <v/>
      </c>
      <c r="P197" s="22">
        <v>0</v>
      </c>
      <c r="Q197" s="22" t="str">
        <f t="shared" si="46"/>
        <v/>
      </c>
      <c r="R197" s="22">
        <v>0</v>
      </c>
      <c r="S197" s="22" t="str">
        <f t="shared" si="38"/>
        <v/>
      </c>
      <c r="T197" s="23" t="str">
        <f t="shared" si="47"/>
        <v/>
      </c>
      <c r="U197" s="26">
        <v>0</v>
      </c>
      <c r="V197" s="26" t="str">
        <f t="shared" si="51"/>
        <v/>
      </c>
      <c r="W197" s="26">
        <v>0</v>
      </c>
      <c r="X197" s="26" t="str">
        <f t="shared" si="39"/>
        <v/>
      </c>
      <c r="Y197" s="27" t="str">
        <f t="shared" si="54"/>
        <v/>
      </c>
    </row>
    <row r="198" spans="1:25" s="4" customFormat="1" ht="12.75" customHeight="1">
      <c r="A198" s="13" t="s">
        <v>267</v>
      </c>
      <c r="B198" s="56" t="s">
        <v>542</v>
      </c>
      <c r="C198" s="8">
        <v>989</v>
      </c>
      <c r="D198" s="8">
        <v>899</v>
      </c>
      <c r="E198" s="3">
        <v>688</v>
      </c>
      <c r="F198" s="22">
        <v>0</v>
      </c>
      <c r="G198" s="22" t="str">
        <f t="shared" si="43"/>
        <v/>
      </c>
      <c r="H198" s="22">
        <v>0</v>
      </c>
      <c r="I198" s="22" t="str">
        <f t="shared" si="36"/>
        <v/>
      </c>
      <c r="J198" s="23" t="str">
        <f t="shared" si="44"/>
        <v/>
      </c>
      <c r="K198" s="26">
        <v>0</v>
      </c>
      <c r="L198" s="26" t="str">
        <f t="shared" si="49"/>
        <v/>
      </c>
      <c r="M198" s="26">
        <v>0</v>
      </c>
      <c r="N198" s="26" t="str">
        <f t="shared" si="37"/>
        <v/>
      </c>
      <c r="O198" s="27" t="str">
        <f t="shared" si="50"/>
        <v/>
      </c>
      <c r="P198" s="22">
        <v>0</v>
      </c>
      <c r="Q198" s="22" t="str">
        <f t="shared" si="46"/>
        <v/>
      </c>
      <c r="R198" s="22">
        <v>0</v>
      </c>
      <c r="S198" s="22" t="str">
        <f t="shared" si="38"/>
        <v/>
      </c>
      <c r="T198" s="23" t="str">
        <f t="shared" si="47"/>
        <v/>
      </c>
      <c r="U198" s="26">
        <v>0</v>
      </c>
      <c r="V198" s="26" t="str">
        <f t="shared" si="51"/>
        <v/>
      </c>
      <c r="W198" s="26">
        <v>0</v>
      </c>
      <c r="X198" s="26" t="str">
        <f t="shared" si="39"/>
        <v/>
      </c>
      <c r="Y198" s="27" t="str">
        <f t="shared" si="54"/>
        <v/>
      </c>
    </row>
    <row r="199" spans="1:25" s="4" customFormat="1" ht="12.75" customHeight="1">
      <c r="A199" s="13" t="s">
        <v>299</v>
      </c>
      <c r="B199" s="56" t="s">
        <v>543</v>
      </c>
      <c r="C199" s="8">
        <v>1099</v>
      </c>
      <c r="D199" s="8">
        <v>999</v>
      </c>
      <c r="E199" s="3">
        <v>764</v>
      </c>
      <c r="F199" s="22">
        <v>0</v>
      </c>
      <c r="G199" s="22" t="str">
        <f t="shared" si="43"/>
        <v/>
      </c>
      <c r="H199" s="22">
        <v>0</v>
      </c>
      <c r="I199" s="22" t="str">
        <f t="shared" si="36"/>
        <v/>
      </c>
      <c r="J199" s="23" t="str">
        <f t="shared" si="44"/>
        <v/>
      </c>
      <c r="K199" s="26">
        <v>0</v>
      </c>
      <c r="L199" s="26" t="str">
        <f t="shared" si="49"/>
        <v/>
      </c>
      <c r="M199" s="26">
        <v>0</v>
      </c>
      <c r="N199" s="26" t="str">
        <f t="shared" si="37"/>
        <v/>
      </c>
      <c r="O199" s="27" t="str">
        <f t="shared" si="50"/>
        <v/>
      </c>
      <c r="P199" s="22">
        <v>0</v>
      </c>
      <c r="Q199" s="22" t="str">
        <f t="shared" si="46"/>
        <v/>
      </c>
      <c r="R199" s="22">
        <v>0</v>
      </c>
      <c r="S199" s="22" t="str">
        <f t="shared" si="38"/>
        <v/>
      </c>
      <c r="T199" s="23" t="str">
        <f t="shared" si="47"/>
        <v/>
      </c>
      <c r="U199" s="26">
        <v>0</v>
      </c>
      <c r="V199" s="26" t="str">
        <f t="shared" si="51"/>
        <v/>
      </c>
      <c r="W199" s="26">
        <v>0</v>
      </c>
      <c r="X199" s="26" t="str">
        <f t="shared" si="39"/>
        <v/>
      </c>
      <c r="Y199" s="27" t="str">
        <f t="shared" si="54"/>
        <v/>
      </c>
    </row>
    <row r="200" spans="1:25" s="4" customFormat="1" ht="12.75" customHeight="1">
      <c r="A200" s="13" t="s">
        <v>227</v>
      </c>
      <c r="B200" s="10" t="s">
        <v>541</v>
      </c>
      <c r="C200" s="8">
        <v>824</v>
      </c>
      <c r="D200" s="8">
        <v>749</v>
      </c>
      <c r="E200" s="3">
        <v>588</v>
      </c>
      <c r="F200" s="22">
        <v>0</v>
      </c>
      <c r="G200" s="22" t="str">
        <f t="shared" si="43"/>
        <v/>
      </c>
      <c r="H200" s="22">
        <v>0</v>
      </c>
      <c r="I200" s="22" t="str">
        <f t="shared" si="36"/>
        <v/>
      </c>
      <c r="J200" s="23" t="str">
        <f t="shared" ref="J200:J262" si="55">IFERROR(IF(F200&gt;1,(F200-I200)/F200,""),"")</f>
        <v/>
      </c>
      <c r="K200" s="26">
        <v>0</v>
      </c>
      <c r="L200" s="26" t="str">
        <f t="shared" si="49"/>
        <v/>
      </c>
      <c r="M200" s="26">
        <v>0</v>
      </c>
      <c r="N200" s="26" t="str">
        <f t="shared" si="37"/>
        <v/>
      </c>
      <c r="O200" s="27" t="str">
        <f t="shared" si="50"/>
        <v/>
      </c>
      <c r="P200" s="22">
        <v>0</v>
      </c>
      <c r="Q200" s="22" t="str">
        <f t="shared" si="46"/>
        <v/>
      </c>
      <c r="R200" s="22">
        <v>0</v>
      </c>
      <c r="S200" s="22" t="str">
        <f t="shared" si="38"/>
        <v/>
      </c>
      <c r="T200" s="23" t="str">
        <f t="shared" ref="T200:T262" si="56">IFERROR(IF(P200&gt;1,(P200-S200)/P200,""),"")</f>
        <v/>
      </c>
      <c r="U200" s="26">
        <v>643</v>
      </c>
      <c r="V200" s="26">
        <f t="shared" si="51"/>
        <v>578.70000000000005</v>
      </c>
      <c r="W200" s="26">
        <v>82</v>
      </c>
      <c r="X200" s="26">
        <f t="shared" si="39"/>
        <v>506</v>
      </c>
      <c r="Y200" s="27">
        <f t="shared" si="54"/>
        <v>0.2130637636080871</v>
      </c>
    </row>
    <row r="201" spans="1:25" s="4" customFormat="1" ht="12.75" customHeight="1">
      <c r="A201" s="13" t="s">
        <v>251</v>
      </c>
      <c r="B201" s="10" t="s">
        <v>545</v>
      </c>
      <c r="C201" s="8">
        <v>824</v>
      </c>
      <c r="D201" s="8">
        <v>749</v>
      </c>
      <c r="E201" s="3">
        <v>588</v>
      </c>
      <c r="F201" s="22">
        <v>0</v>
      </c>
      <c r="G201" s="22" t="str">
        <f t="shared" si="43"/>
        <v/>
      </c>
      <c r="H201" s="22">
        <v>0</v>
      </c>
      <c r="I201" s="22" t="str">
        <f t="shared" si="36"/>
        <v/>
      </c>
      <c r="J201" s="23" t="str">
        <f t="shared" si="55"/>
        <v/>
      </c>
      <c r="K201" s="26">
        <v>0</v>
      </c>
      <c r="L201" s="26" t="str">
        <f t="shared" si="49"/>
        <v/>
      </c>
      <c r="M201" s="26">
        <v>0</v>
      </c>
      <c r="N201" s="26" t="str">
        <f t="shared" si="37"/>
        <v/>
      </c>
      <c r="O201" s="27" t="str">
        <f t="shared" si="50"/>
        <v/>
      </c>
      <c r="P201" s="22">
        <v>0</v>
      </c>
      <c r="Q201" s="22" t="str">
        <f t="shared" si="46"/>
        <v/>
      </c>
      <c r="R201" s="22">
        <v>0</v>
      </c>
      <c r="S201" s="22" t="str">
        <f t="shared" si="38"/>
        <v/>
      </c>
      <c r="T201" s="23" t="str">
        <f t="shared" si="56"/>
        <v/>
      </c>
      <c r="U201" s="26">
        <v>643</v>
      </c>
      <c r="V201" s="26">
        <f t="shared" si="51"/>
        <v>578.70000000000005</v>
      </c>
      <c r="W201" s="26">
        <v>82</v>
      </c>
      <c r="X201" s="26">
        <f t="shared" si="39"/>
        <v>506</v>
      </c>
      <c r="Y201" s="27">
        <f t="shared" si="54"/>
        <v>0.2130637636080871</v>
      </c>
    </row>
    <row r="202" spans="1:25" s="4" customFormat="1" ht="12.75" customHeight="1">
      <c r="A202" s="13" t="s">
        <v>283</v>
      </c>
      <c r="B202" s="10" t="s">
        <v>546</v>
      </c>
      <c r="C202" s="8">
        <v>934</v>
      </c>
      <c r="D202" s="8">
        <v>849</v>
      </c>
      <c r="E202" s="3">
        <v>667</v>
      </c>
      <c r="F202" s="22">
        <v>0</v>
      </c>
      <c r="G202" s="22" t="str">
        <f t="shared" si="43"/>
        <v/>
      </c>
      <c r="H202" s="22">
        <v>0</v>
      </c>
      <c r="I202" s="22" t="str">
        <f t="shared" ref="I202:I265" si="57">IFERROR(IF(F202=0,"",($E202-H202)),"")</f>
        <v/>
      </c>
      <c r="J202" s="23" t="str">
        <f t="shared" si="55"/>
        <v/>
      </c>
      <c r="K202" s="26">
        <v>0</v>
      </c>
      <c r="L202" s="26" t="str">
        <f t="shared" si="49"/>
        <v/>
      </c>
      <c r="M202" s="26">
        <v>0</v>
      </c>
      <c r="N202" s="26" t="str">
        <f t="shared" ref="N202:N265" si="58">IFERROR(IF(K202=0,"",($E202-M202)),"")</f>
        <v/>
      </c>
      <c r="O202" s="27" t="str">
        <f t="shared" si="50"/>
        <v/>
      </c>
      <c r="P202" s="22">
        <v>0</v>
      </c>
      <c r="Q202" s="22" t="str">
        <f t="shared" si="46"/>
        <v/>
      </c>
      <c r="R202" s="22">
        <v>0</v>
      </c>
      <c r="S202" s="22" t="str">
        <f t="shared" ref="S202:S265" si="59">IFERROR(IF(P202=0,"",($E202-R202)),"")</f>
        <v/>
      </c>
      <c r="T202" s="23" t="str">
        <f t="shared" si="56"/>
        <v/>
      </c>
      <c r="U202" s="26">
        <v>754</v>
      </c>
      <c r="V202" s="26">
        <f t="shared" si="51"/>
        <v>678.6</v>
      </c>
      <c r="W202" s="26">
        <v>74</v>
      </c>
      <c r="X202" s="26">
        <f t="shared" ref="X202:X265" si="60">IFERROR(IF(U202=0,"",($E202-W202)),"")</f>
        <v>593</v>
      </c>
      <c r="Y202" s="27">
        <f t="shared" si="54"/>
        <v>0.21352785145888595</v>
      </c>
    </row>
    <row r="203" spans="1:25" s="4" customFormat="1" ht="12.75" customHeight="1">
      <c r="A203" s="13" t="s">
        <v>233</v>
      </c>
      <c r="B203" s="10" t="s">
        <v>544</v>
      </c>
      <c r="C203" s="8">
        <v>1099</v>
      </c>
      <c r="D203" s="8">
        <v>999</v>
      </c>
      <c r="E203" s="3">
        <v>759</v>
      </c>
      <c r="F203" s="22">
        <v>0</v>
      </c>
      <c r="G203" s="22" t="str">
        <f t="shared" si="43"/>
        <v/>
      </c>
      <c r="H203" s="22">
        <v>0</v>
      </c>
      <c r="I203" s="22" t="str">
        <f t="shared" si="57"/>
        <v/>
      </c>
      <c r="J203" s="23" t="str">
        <f t="shared" si="55"/>
        <v/>
      </c>
      <c r="K203" s="26">
        <v>0</v>
      </c>
      <c r="L203" s="26" t="str">
        <f t="shared" si="49"/>
        <v/>
      </c>
      <c r="M203" s="26">
        <v>0</v>
      </c>
      <c r="N203" s="26" t="str">
        <f t="shared" si="58"/>
        <v/>
      </c>
      <c r="O203" s="27" t="str">
        <f t="shared" si="50"/>
        <v/>
      </c>
      <c r="P203" s="22">
        <v>0</v>
      </c>
      <c r="Q203" s="22" t="str">
        <f t="shared" si="46"/>
        <v/>
      </c>
      <c r="R203" s="22">
        <v>0</v>
      </c>
      <c r="S203" s="22" t="str">
        <f t="shared" si="59"/>
        <v/>
      </c>
      <c r="T203" s="23" t="str">
        <f t="shared" si="56"/>
        <v/>
      </c>
      <c r="U203" s="26">
        <v>0</v>
      </c>
      <c r="V203" s="26" t="str">
        <f t="shared" si="51"/>
        <v/>
      </c>
      <c r="W203" s="26">
        <v>0</v>
      </c>
      <c r="X203" s="26" t="str">
        <f t="shared" si="60"/>
        <v/>
      </c>
      <c r="Y203" s="27" t="str">
        <f t="shared" si="54"/>
        <v/>
      </c>
    </row>
    <row r="204" spans="1:25" s="4" customFormat="1" ht="12.75" customHeight="1">
      <c r="A204" s="13" t="s">
        <v>264</v>
      </c>
      <c r="B204" s="10" t="s">
        <v>548</v>
      </c>
      <c r="C204" s="8">
        <v>1099</v>
      </c>
      <c r="D204" s="8">
        <v>999</v>
      </c>
      <c r="E204" s="3">
        <v>759</v>
      </c>
      <c r="F204" s="22">
        <v>0</v>
      </c>
      <c r="G204" s="22" t="str">
        <f t="shared" si="43"/>
        <v/>
      </c>
      <c r="H204" s="22">
        <v>0</v>
      </c>
      <c r="I204" s="22" t="str">
        <f t="shared" si="57"/>
        <v/>
      </c>
      <c r="J204" s="23" t="str">
        <f t="shared" si="55"/>
        <v/>
      </c>
      <c r="K204" s="26">
        <v>0</v>
      </c>
      <c r="L204" s="26" t="str">
        <f t="shared" si="49"/>
        <v/>
      </c>
      <c r="M204" s="26">
        <v>0</v>
      </c>
      <c r="N204" s="26" t="str">
        <f t="shared" si="58"/>
        <v/>
      </c>
      <c r="O204" s="27" t="str">
        <f t="shared" si="50"/>
        <v/>
      </c>
      <c r="P204" s="22">
        <v>0</v>
      </c>
      <c r="Q204" s="22" t="str">
        <f t="shared" si="46"/>
        <v/>
      </c>
      <c r="R204" s="22">
        <v>0</v>
      </c>
      <c r="S204" s="22" t="str">
        <f t="shared" si="59"/>
        <v/>
      </c>
      <c r="T204" s="23" t="str">
        <f t="shared" si="56"/>
        <v/>
      </c>
      <c r="U204" s="26">
        <v>0</v>
      </c>
      <c r="V204" s="26" t="str">
        <f t="shared" si="51"/>
        <v/>
      </c>
      <c r="W204" s="26">
        <v>0</v>
      </c>
      <c r="X204" s="26" t="str">
        <f t="shared" si="60"/>
        <v/>
      </c>
      <c r="Y204" s="27" t="str">
        <f t="shared" si="54"/>
        <v/>
      </c>
    </row>
    <row r="205" spans="1:25" s="4" customFormat="1" ht="12.75" customHeight="1">
      <c r="A205" s="13" t="s">
        <v>266</v>
      </c>
      <c r="B205" s="10" t="s">
        <v>547</v>
      </c>
      <c r="C205" s="8">
        <v>1209</v>
      </c>
      <c r="D205" s="8">
        <v>1099</v>
      </c>
      <c r="E205" s="3">
        <v>835</v>
      </c>
      <c r="F205" s="22">
        <v>0</v>
      </c>
      <c r="G205" s="22" t="str">
        <f t="shared" si="43"/>
        <v/>
      </c>
      <c r="H205" s="22">
        <v>0</v>
      </c>
      <c r="I205" s="22" t="str">
        <f t="shared" si="57"/>
        <v/>
      </c>
      <c r="J205" s="23" t="str">
        <f t="shared" si="55"/>
        <v/>
      </c>
      <c r="K205" s="26">
        <v>0</v>
      </c>
      <c r="L205" s="26" t="str">
        <f t="shared" si="49"/>
        <v/>
      </c>
      <c r="M205" s="26">
        <v>0</v>
      </c>
      <c r="N205" s="26" t="str">
        <f t="shared" si="58"/>
        <v/>
      </c>
      <c r="O205" s="27" t="str">
        <f t="shared" si="50"/>
        <v/>
      </c>
      <c r="P205" s="22">
        <v>0</v>
      </c>
      <c r="Q205" s="22" t="str">
        <f t="shared" si="46"/>
        <v/>
      </c>
      <c r="R205" s="22">
        <v>0</v>
      </c>
      <c r="S205" s="22" t="str">
        <f t="shared" si="59"/>
        <v/>
      </c>
      <c r="T205" s="23" t="str">
        <f t="shared" si="56"/>
        <v/>
      </c>
      <c r="U205" s="26">
        <v>0</v>
      </c>
      <c r="V205" s="26" t="str">
        <f t="shared" si="51"/>
        <v/>
      </c>
      <c r="W205" s="26">
        <v>0</v>
      </c>
      <c r="X205" s="26" t="str">
        <f t="shared" si="60"/>
        <v/>
      </c>
      <c r="Y205" s="27" t="str">
        <f t="shared" si="54"/>
        <v/>
      </c>
    </row>
    <row r="206" spans="1:25" s="4" customFormat="1" ht="12.75" customHeight="1">
      <c r="A206" s="13" t="s">
        <v>296</v>
      </c>
      <c r="B206" s="10" t="s">
        <v>549</v>
      </c>
      <c r="C206" s="8">
        <v>1209</v>
      </c>
      <c r="D206" s="8">
        <v>1099</v>
      </c>
      <c r="E206" s="3">
        <v>835</v>
      </c>
      <c r="F206" s="22">
        <v>0</v>
      </c>
      <c r="G206" s="22" t="str">
        <f t="shared" si="43"/>
        <v/>
      </c>
      <c r="H206" s="22">
        <v>0</v>
      </c>
      <c r="I206" s="22" t="str">
        <f t="shared" si="57"/>
        <v/>
      </c>
      <c r="J206" s="23" t="str">
        <f t="shared" si="55"/>
        <v/>
      </c>
      <c r="K206" s="26">
        <v>0</v>
      </c>
      <c r="L206" s="26" t="str">
        <f t="shared" si="49"/>
        <v/>
      </c>
      <c r="M206" s="26">
        <v>0</v>
      </c>
      <c r="N206" s="26" t="str">
        <f t="shared" si="58"/>
        <v/>
      </c>
      <c r="O206" s="27" t="str">
        <f t="shared" si="50"/>
        <v/>
      </c>
      <c r="P206" s="22">
        <v>0</v>
      </c>
      <c r="Q206" s="22" t="str">
        <f t="shared" si="46"/>
        <v/>
      </c>
      <c r="R206" s="22">
        <v>0</v>
      </c>
      <c r="S206" s="22" t="str">
        <f t="shared" si="59"/>
        <v/>
      </c>
      <c r="T206" s="23" t="str">
        <f t="shared" si="56"/>
        <v/>
      </c>
      <c r="U206" s="26">
        <v>0</v>
      </c>
      <c r="V206" s="26" t="str">
        <f t="shared" si="51"/>
        <v/>
      </c>
      <c r="W206" s="26">
        <v>0</v>
      </c>
      <c r="X206" s="26" t="str">
        <f t="shared" si="60"/>
        <v/>
      </c>
      <c r="Y206" s="27" t="str">
        <f t="shared" si="54"/>
        <v/>
      </c>
    </row>
    <row r="207" spans="1:25" s="4" customFormat="1" ht="12.75" customHeight="1">
      <c r="A207" s="13" t="s">
        <v>298</v>
      </c>
      <c r="B207" s="10" t="s">
        <v>550</v>
      </c>
      <c r="C207" s="8">
        <v>1319</v>
      </c>
      <c r="D207" s="8">
        <v>1199</v>
      </c>
      <c r="E207" s="3">
        <v>911</v>
      </c>
      <c r="F207" s="22">
        <v>0</v>
      </c>
      <c r="G207" s="22" t="str">
        <f t="shared" ref="G207:G262" si="61">IFERROR(IF(F207&gt;1,F207*0.9,""),"")</f>
        <v/>
      </c>
      <c r="H207" s="22">
        <v>0</v>
      </c>
      <c r="I207" s="22" t="str">
        <f t="shared" si="57"/>
        <v/>
      </c>
      <c r="J207" s="23" t="str">
        <f t="shared" si="55"/>
        <v/>
      </c>
      <c r="K207" s="26">
        <v>0</v>
      </c>
      <c r="L207" s="26" t="str">
        <f t="shared" si="49"/>
        <v/>
      </c>
      <c r="M207" s="26">
        <v>0</v>
      </c>
      <c r="N207" s="26" t="str">
        <f t="shared" si="58"/>
        <v/>
      </c>
      <c r="O207" s="27" t="str">
        <f t="shared" si="50"/>
        <v/>
      </c>
      <c r="P207" s="22">
        <v>0</v>
      </c>
      <c r="Q207" s="22" t="str">
        <f t="shared" ref="Q207:Q262" si="62">IFERROR(IF(P207&gt;1,P207*0.9,""),"")</f>
        <v/>
      </c>
      <c r="R207" s="22">
        <v>0</v>
      </c>
      <c r="S207" s="22" t="str">
        <f t="shared" si="59"/>
        <v/>
      </c>
      <c r="T207" s="23" t="str">
        <f t="shared" si="56"/>
        <v/>
      </c>
      <c r="U207" s="26">
        <v>0</v>
      </c>
      <c r="V207" s="26" t="str">
        <f t="shared" si="51"/>
        <v/>
      </c>
      <c r="W207" s="26">
        <v>0</v>
      </c>
      <c r="X207" s="26" t="str">
        <f t="shared" si="60"/>
        <v/>
      </c>
      <c r="Y207" s="27" t="str">
        <f t="shared" si="54"/>
        <v/>
      </c>
    </row>
    <row r="208" spans="1:25" s="4" customFormat="1" ht="12.75" customHeight="1">
      <c r="A208" s="13" t="s">
        <v>232</v>
      </c>
      <c r="B208" s="10" t="s">
        <v>544</v>
      </c>
      <c r="C208" s="8">
        <v>989</v>
      </c>
      <c r="D208" s="8">
        <v>899</v>
      </c>
      <c r="E208" s="3">
        <v>683</v>
      </c>
      <c r="F208" s="22">
        <v>0</v>
      </c>
      <c r="G208" s="22" t="str">
        <f t="shared" si="61"/>
        <v/>
      </c>
      <c r="H208" s="22">
        <v>0</v>
      </c>
      <c r="I208" s="22" t="str">
        <f t="shared" si="57"/>
        <v/>
      </c>
      <c r="J208" s="23" t="str">
        <f t="shared" si="55"/>
        <v/>
      </c>
      <c r="K208" s="26">
        <v>0</v>
      </c>
      <c r="L208" s="26" t="str">
        <f t="shared" si="49"/>
        <v/>
      </c>
      <c r="M208" s="26">
        <v>0</v>
      </c>
      <c r="N208" s="26" t="str">
        <f t="shared" si="58"/>
        <v/>
      </c>
      <c r="O208" s="27" t="str">
        <f t="shared" si="50"/>
        <v/>
      </c>
      <c r="P208" s="22">
        <v>0</v>
      </c>
      <c r="Q208" s="22" t="str">
        <f t="shared" si="62"/>
        <v/>
      </c>
      <c r="R208" s="22">
        <v>0</v>
      </c>
      <c r="S208" s="22" t="str">
        <f t="shared" si="59"/>
        <v/>
      </c>
      <c r="T208" s="23" t="str">
        <f t="shared" si="56"/>
        <v/>
      </c>
      <c r="U208" s="26">
        <v>0</v>
      </c>
      <c r="V208" s="26" t="str">
        <f t="shared" si="51"/>
        <v/>
      </c>
      <c r="W208" s="26">
        <v>0</v>
      </c>
      <c r="X208" s="26" t="str">
        <f t="shared" si="60"/>
        <v/>
      </c>
      <c r="Y208" s="27" t="str">
        <f t="shared" si="54"/>
        <v/>
      </c>
    </row>
    <row r="209" spans="1:25" s="4" customFormat="1" ht="12.75" customHeight="1">
      <c r="A209" s="13" t="s">
        <v>263</v>
      </c>
      <c r="B209" s="10" t="s">
        <v>548</v>
      </c>
      <c r="C209" s="8">
        <v>989</v>
      </c>
      <c r="D209" s="8">
        <v>899</v>
      </c>
      <c r="E209" s="3">
        <v>683</v>
      </c>
      <c r="F209" s="22">
        <v>0</v>
      </c>
      <c r="G209" s="22" t="str">
        <f t="shared" si="61"/>
        <v/>
      </c>
      <c r="H209" s="22">
        <v>0</v>
      </c>
      <c r="I209" s="22" t="str">
        <f t="shared" si="57"/>
        <v/>
      </c>
      <c r="J209" s="23" t="str">
        <f t="shared" si="55"/>
        <v/>
      </c>
      <c r="K209" s="26">
        <v>0</v>
      </c>
      <c r="L209" s="26" t="str">
        <f t="shared" ref="L209:L255" si="63">IFERROR(IF(K209&gt;1,K209*0.9,""),"")</f>
        <v/>
      </c>
      <c r="M209" s="26">
        <v>0</v>
      </c>
      <c r="N209" s="26" t="str">
        <f t="shared" si="58"/>
        <v/>
      </c>
      <c r="O209" s="27" t="str">
        <f t="shared" ref="O209:O249" si="64">IFERROR(IF(K209&gt;1,(K209-N209)/K209,""),"")</f>
        <v/>
      </c>
      <c r="P209" s="22">
        <v>0</v>
      </c>
      <c r="Q209" s="22" t="str">
        <f t="shared" si="62"/>
        <v/>
      </c>
      <c r="R209" s="22">
        <v>0</v>
      </c>
      <c r="S209" s="22" t="str">
        <f t="shared" si="59"/>
        <v/>
      </c>
      <c r="T209" s="23" t="str">
        <f t="shared" si="56"/>
        <v/>
      </c>
      <c r="U209" s="26">
        <v>0</v>
      </c>
      <c r="V209" s="26" t="str">
        <f t="shared" ref="V209:V262" si="65">IFERROR(IF(U209&gt;1,U209*0.9,""),"")</f>
        <v/>
      </c>
      <c r="W209" s="26">
        <v>0</v>
      </c>
      <c r="X209" s="26" t="str">
        <f t="shared" si="60"/>
        <v/>
      </c>
      <c r="Y209" s="27" t="str">
        <f t="shared" si="54"/>
        <v/>
      </c>
    </row>
    <row r="210" spans="1:25" s="4" customFormat="1" ht="12.75" customHeight="1">
      <c r="A210" s="13" t="s">
        <v>265</v>
      </c>
      <c r="B210" s="10" t="s">
        <v>551</v>
      </c>
      <c r="C210" s="8">
        <v>1099</v>
      </c>
      <c r="D210" s="8">
        <v>999</v>
      </c>
      <c r="E210" s="3">
        <v>765</v>
      </c>
      <c r="F210" s="22">
        <v>0</v>
      </c>
      <c r="G210" s="22" t="str">
        <f t="shared" si="61"/>
        <v/>
      </c>
      <c r="H210" s="22">
        <v>0</v>
      </c>
      <c r="I210" s="22" t="str">
        <f t="shared" si="57"/>
        <v/>
      </c>
      <c r="J210" s="23" t="str">
        <f t="shared" si="55"/>
        <v/>
      </c>
      <c r="K210" s="26">
        <v>0</v>
      </c>
      <c r="L210" s="26" t="str">
        <f t="shared" si="63"/>
        <v/>
      </c>
      <c r="M210" s="26">
        <v>0</v>
      </c>
      <c r="N210" s="26" t="str">
        <f t="shared" si="58"/>
        <v/>
      </c>
      <c r="O210" s="27" t="str">
        <f t="shared" si="64"/>
        <v/>
      </c>
      <c r="P210" s="22">
        <v>0</v>
      </c>
      <c r="Q210" s="22" t="str">
        <f t="shared" si="62"/>
        <v/>
      </c>
      <c r="R210" s="22">
        <v>0</v>
      </c>
      <c r="S210" s="22" t="str">
        <f t="shared" si="59"/>
        <v/>
      </c>
      <c r="T210" s="23" t="str">
        <f t="shared" si="56"/>
        <v/>
      </c>
      <c r="U210" s="26">
        <v>0</v>
      </c>
      <c r="V210" s="26" t="str">
        <f t="shared" si="65"/>
        <v/>
      </c>
      <c r="W210" s="26">
        <v>0</v>
      </c>
      <c r="X210" s="26" t="str">
        <f t="shared" si="60"/>
        <v/>
      </c>
      <c r="Y210" s="27" t="str">
        <f t="shared" si="54"/>
        <v/>
      </c>
    </row>
    <row r="211" spans="1:25" s="4" customFormat="1" ht="12.75" customHeight="1">
      <c r="A211" s="13" t="s">
        <v>295</v>
      </c>
      <c r="B211" s="10" t="s">
        <v>549</v>
      </c>
      <c r="C211" s="8">
        <v>1099</v>
      </c>
      <c r="D211" s="8">
        <v>999</v>
      </c>
      <c r="E211" s="3">
        <v>759</v>
      </c>
      <c r="F211" s="22">
        <v>0</v>
      </c>
      <c r="G211" s="22" t="str">
        <f t="shared" si="61"/>
        <v/>
      </c>
      <c r="H211" s="22">
        <v>0</v>
      </c>
      <c r="I211" s="22" t="str">
        <f t="shared" si="57"/>
        <v/>
      </c>
      <c r="J211" s="23" t="str">
        <f t="shared" si="55"/>
        <v/>
      </c>
      <c r="K211" s="26">
        <v>0</v>
      </c>
      <c r="L211" s="26" t="str">
        <f t="shared" si="63"/>
        <v/>
      </c>
      <c r="M211" s="26">
        <v>0</v>
      </c>
      <c r="N211" s="26" t="str">
        <f t="shared" si="58"/>
        <v/>
      </c>
      <c r="O211" s="27" t="str">
        <f t="shared" si="64"/>
        <v/>
      </c>
      <c r="P211" s="22">
        <v>0</v>
      </c>
      <c r="Q211" s="22" t="str">
        <f t="shared" si="62"/>
        <v/>
      </c>
      <c r="R211" s="22">
        <v>0</v>
      </c>
      <c r="S211" s="22" t="str">
        <f t="shared" si="59"/>
        <v/>
      </c>
      <c r="T211" s="23" t="str">
        <f t="shared" si="56"/>
        <v/>
      </c>
      <c r="U211" s="26">
        <v>0</v>
      </c>
      <c r="V211" s="26" t="str">
        <f t="shared" si="65"/>
        <v/>
      </c>
      <c r="W211" s="26">
        <v>0</v>
      </c>
      <c r="X211" s="26" t="str">
        <f t="shared" si="60"/>
        <v/>
      </c>
      <c r="Y211" s="27" t="str">
        <f t="shared" si="54"/>
        <v/>
      </c>
    </row>
    <row r="212" spans="1:25" s="4" customFormat="1" ht="12.75" customHeight="1">
      <c r="A212" s="13" t="s">
        <v>297</v>
      </c>
      <c r="B212" s="10" t="s">
        <v>552</v>
      </c>
      <c r="C212" s="8">
        <v>1209</v>
      </c>
      <c r="D212" s="8">
        <v>1099</v>
      </c>
      <c r="E212" s="3">
        <v>835</v>
      </c>
      <c r="F212" s="22">
        <v>0</v>
      </c>
      <c r="G212" s="22" t="str">
        <f t="shared" si="61"/>
        <v/>
      </c>
      <c r="H212" s="22">
        <v>0</v>
      </c>
      <c r="I212" s="22" t="str">
        <f t="shared" si="57"/>
        <v/>
      </c>
      <c r="J212" s="23" t="str">
        <f t="shared" si="55"/>
        <v/>
      </c>
      <c r="K212" s="26">
        <v>0</v>
      </c>
      <c r="L212" s="26" t="str">
        <f t="shared" si="63"/>
        <v/>
      </c>
      <c r="M212" s="26">
        <v>0</v>
      </c>
      <c r="N212" s="26" t="str">
        <f t="shared" si="58"/>
        <v/>
      </c>
      <c r="O212" s="27" t="str">
        <f t="shared" si="64"/>
        <v/>
      </c>
      <c r="P212" s="22">
        <v>0</v>
      </c>
      <c r="Q212" s="22" t="str">
        <f t="shared" si="62"/>
        <v/>
      </c>
      <c r="R212" s="22">
        <v>0</v>
      </c>
      <c r="S212" s="22" t="str">
        <f t="shared" si="59"/>
        <v/>
      </c>
      <c r="T212" s="23" t="str">
        <f t="shared" si="56"/>
        <v/>
      </c>
      <c r="U212" s="26">
        <v>0</v>
      </c>
      <c r="V212" s="26" t="str">
        <f t="shared" si="65"/>
        <v/>
      </c>
      <c r="W212" s="26">
        <v>0</v>
      </c>
      <c r="X212" s="26" t="str">
        <f t="shared" si="60"/>
        <v/>
      </c>
      <c r="Y212" s="27" t="str">
        <f t="shared" si="54"/>
        <v/>
      </c>
    </row>
    <row r="213" spans="1:25" s="4" customFormat="1" ht="12.75" customHeight="1">
      <c r="A213" s="13" t="s">
        <v>237</v>
      </c>
      <c r="B213" s="10" t="s">
        <v>553</v>
      </c>
      <c r="C213" s="8">
        <v>1209</v>
      </c>
      <c r="D213" s="8">
        <v>1099</v>
      </c>
      <c r="E213" s="3">
        <v>835</v>
      </c>
      <c r="F213" s="22">
        <v>0</v>
      </c>
      <c r="G213" s="22" t="str">
        <f t="shared" si="61"/>
        <v/>
      </c>
      <c r="H213" s="22">
        <v>0</v>
      </c>
      <c r="I213" s="22" t="str">
        <f t="shared" si="57"/>
        <v/>
      </c>
      <c r="J213" s="23" t="str">
        <f t="shared" si="55"/>
        <v/>
      </c>
      <c r="K213" s="26">
        <v>0</v>
      </c>
      <c r="L213" s="26" t="str">
        <f t="shared" si="63"/>
        <v/>
      </c>
      <c r="M213" s="26">
        <v>0</v>
      </c>
      <c r="N213" s="26" t="str">
        <f t="shared" si="58"/>
        <v/>
      </c>
      <c r="O213" s="27" t="str">
        <f t="shared" si="64"/>
        <v/>
      </c>
      <c r="P213" s="22">
        <v>0</v>
      </c>
      <c r="Q213" s="22" t="str">
        <f t="shared" si="62"/>
        <v/>
      </c>
      <c r="R213" s="22">
        <v>0</v>
      </c>
      <c r="S213" s="22" t="str">
        <f t="shared" si="59"/>
        <v/>
      </c>
      <c r="T213" s="23" t="str">
        <f t="shared" si="56"/>
        <v/>
      </c>
      <c r="U213" s="26">
        <v>0</v>
      </c>
      <c r="V213" s="26" t="str">
        <f t="shared" si="65"/>
        <v/>
      </c>
      <c r="W213" s="26">
        <v>0</v>
      </c>
      <c r="X213" s="26" t="str">
        <f t="shared" si="60"/>
        <v/>
      </c>
      <c r="Y213" s="27" t="str">
        <f t="shared" si="54"/>
        <v/>
      </c>
    </row>
    <row r="214" spans="1:25" s="4" customFormat="1" ht="12.75" customHeight="1">
      <c r="A214" s="13" t="s">
        <v>310</v>
      </c>
      <c r="B214" s="10" t="s">
        <v>439</v>
      </c>
      <c r="C214" s="8">
        <v>1759</v>
      </c>
      <c r="D214" s="8">
        <v>1599</v>
      </c>
      <c r="E214" s="3">
        <v>1207</v>
      </c>
      <c r="F214" s="22">
        <v>1332</v>
      </c>
      <c r="G214" s="22">
        <f t="shared" si="61"/>
        <v>1198.8</v>
      </c>
      <c r="H214" s="22">
        <v>195</v>
      </c>
      <c r="I214" s="22">
        <f t="shared" si="57"/>
        <v>1012</v>
      </c>
      <c r="J214" s="23">
        <f t="shared" si="55"/>
        <v>0.24024024024024024</v>
      </c>
      <c r="K214" s="26">
        <v>0</v>
      </c>
      <c r="L214" s="26" t="str">
        <f t="shared" si="63"/>
        <v/>
      </c>
      <c r="M214" s="26">
        <v>0</v>
      </c>
      <c r="N214" s="26" t="str">
        <f t="shared" si="58"/>
        <v/>
      </c>
      <c r="O214" s="27" t="str">
        <f t="shared" si="64"/>
        <v/>
      </c>
      <c r="P214" s="22">
        <v>0</v>
      </c>
      <c r="Q214" s="22" t="str">
        <f t="shared" si="62"/>
        <v/>
      </c>
      <c r="R214" s="22">
        <v>0</v>
      </c>
      <c r="S214" s="22" t="str">
        <f t="shared" si="59"/>
        <v/>
      </c>
      <c r="T214" s="23" t="str">
        <f t="shared" si="56"/>
        <v/>
      </c>
      <c r="U214" s="26">
        <v>1332</v>
      </c>
      <c r="V214" s="26">
        <f t="shared" si="65"/>
        <v>1198.8</v>
      </c>
      <c r="W214" s="26">
        <v>200</v>
      </c>
      <c r="X214" s="26">
        <f t="shared" si="60"/>
        <v>1007</v>
      </c>
      <c r="Y214" s="27">
        <f t="shared" si="54"/>
        <v>0.24399399399399399</v>
      </c>
    </row>
    <row r="215" spans="1:25" s="4" customFormat="1" ht="12.75" customHeight="1">
      <c r="A215" s="13" t="s">
        <v>236</v>
      </c>
      <c r="B215" s="10" t="s">
        <v>553</v>
      </c>
      <c r="C215" s="8">
        <v>1099</v>
      </c>
      <c r="D215" s="8">
        <v>999</v>
      </c>
      <c r="E215" s="3">
        <v>759</v>
      </c>
      <c r="F215" s="22">
        <v>0</v>
      </c>
      <c r="G215" s="22" t="str">
        <f t="shared" si="61"/>
        <v/>
      </c>
      <c r="H215" s="22">
        <v>0</v>
      </c>
      <c r="I215" s="22" t="str">
        <f t="shared" si="57"/>
        <v/>
      </c>
      <c r="J215" s="23" t="str">
        <f t="shared" si="55"/>
        <v/>
      </c>
      <c r="K215" s="26">
        <v>0</v>
      </c>
      <c r="L215" s="26" t="str">
        <f t="shared" si="63"/>
        <v/>
      </c>
      <c r="M215" s="26">
        <v>0</v>
      </c>
      <c r="N215" s="26" t="str">
        <f t="shared" si="58"/>
        <v/>
      </c>
      <c r="O215" s="27" t="str">
        <f t="shared" si="64"/>
        <v/>
      </c>
      <c r="P215" s="22">
        <v>0</v>
      </c>
      <c r="Q215" s="22" t="str">
        <f t="shared" si="62"/>
        <v/>
      </c>
      <c r="R215" s="22">
        <v>0</v>
      </c>
      <c r="S215" s="22" t="str">
        <f t="shared" si="59"/>
        <v/>
      </c>
      <c r="T215" s="23" t="str">
        <f t="shared" si="56"/>
        <v/>
      </c>
      <c r="U215" s="26">
        <v>0</v>
      </c>
      <c r="V215" s="26" t="str">
        <f t="shared" si="65"/>
        <v/>
      </c>
      <c r="W215" s="26">
        <v>0</v>
      </c>
      <c r="X215" s="26" t="str">
        <f t="shared" si="60"/>
        <v/>
      </c>
      <c r="Y215" s="27" t="str">
        <f t="shared" si="54"/>
        <v/>
      </c>
    </row>
    <row r="216" spans="1:25" s="4" customFormat="1" ht="12.75" customHeight="1">
      <c r="A216" s="13" t="s">
        <v>228</v>
      </c>
      <c r="B216" s="10" t="s">
        <v>554</v>
      </c>
      <c r="C216" s="8">
        <v>659</v>
      </c>
      <c r="D216" s="8">
        <v>599</v>
      </c>
      <c r="E216" s="3">
        <v>478</v>
      </c>
      <c r="F216" s="22">
        <v>0</v>
      </c>
      <c r="G216" s="22" t="str">
        <f t="shared" si="61"/>
        <v/>
      </c>
      <c r="H216" s="22">
        <v>0</v>
      </c>
      <c r="I216" s="22" t="str">
        <f t="shared" si="57"/>
        <v/>
      </c>
      <c r="J216" s="23" t="str">
        <f t="shared" si="55"/>
        <v/>
      </c>
      <c r="K216" s="26">
        <v>0</v>
      </c>
      <c r="L216" s="26" t="str">
        <f t="shared" si="63"/>
        <v/>
      </c>
      <c r="M216" s="26">
        <v>0</v>
      </c>
      <c r="N216" s="26" t="str">
        <f t="shared" si="58"/>
        <v/>
      </c>
      <c r="O216" s="27" t="str">
        <f t="shared" si="64"/>
        <v/>
      </c>
      <c r="P216" s="22">
        <v>0</v>
      </c>
      <c r="Q216" s="22" t="str">
        <f t="shared" si="62"/>
        <v/>
      </c>
      <c r="R216" s="22">
        <v>0</v>
      </c>
      <c r="S216" s="22" t="str">
        <f t="shared" si="59"/>
        <v/>
      </c>
      <c r="T216" s="23" t="str">
        <f t="shared" si="56"/>
        <v/>
      </c>
      <c r="U216" s="26">
        <v>0</v>
      </c>
      <c r="V216" s="26" t="str">
        <f t="shared" si="65"/>
        <v/>
      </c>
      <c r="W216" s="26">
        <v>0</v>
      </c>
      <c r="X216" s="26" t="str">
        <f t="shared" si="60"/>
        <v/>
      </c>
      <c r="Y216" s="27" t="str">
        <f t="shared" si="54"/>
        <v/>
      </c>
    </row>
    <row r="217" spans="1:25" s="4" customFormat="1" ht="12.75" customHeight="1">
      <c r="A217" s="13" t="s">
        <v>250</v>
      </c>
      <c r="B217" s="10" t="s">
        <v>555</v>
      </c>
      <c r="C217" s="8">
        <v>769</v>
      </c>
      <c r="D217" s="8">
        <v>699</v>
      </c>
      <c r="E217" s="3">
        <v>558</v>
      </c>
      <c r="F217" s="22">
        <v>0</v>
      </c>
      <c r="G217" s="22" t="str">
        <f t="shared" si="61"/>
        <v/>
      </c>
      <c r="H217" s="22">
        <v>0</v>
      </c>
      <c r="I217" s="22" t="str">
        <f t="shared" si="57"/>
        <v/>
      </c>
      <c r="J217" s="23" t="str">
        <f>IFERROR(IF(F217&gt;1,(F217-I217)/F217,""),"")</f>
        <v/>
      </c>
      <c r="K217" s="26">
        <v>0</v>
      </c>
      <c r="L217" s="26" t="str">
        <f t="shared" si="63"/>
        <v/>
      </c>
      <c r="M217" s="26">
        <v>0</v>
      </c>
      <c r="N217" s="26" t="str">
        <f t="shared" si="58"/>
        <v/>
      </c>
      <c r="O217" s="27" t="str">
        <f t="shared" si="64"/>
        <v/>
      </c>
      <c r="P217" s="22">
        <v>0</v>
      </c>
      <c r="Q217" s="22" t="str">
        <f t="shared" si="62"/>
        <v/>
      </c>
      <c r="R217" s="22">
        <v>0</v>
      </c>
      <c r="S217" s="22" t="str">
        <f t="shared" si="59"/>
        <v/>
      </c>
      <c r="T217" s="23" t="str">
        <f>IFERROR(IF(P217&gt;1,(P217-S217)/P217,""),"")</f>
        <v/>
      </c>
      <c r="U217" s="26">
        <v>0</v>
      </c>
      <c r="V217" s="26" t="str">
        <f t="shared" si="65"/>
        <v/>
      </c>
      <c r="W217" s="26">
        <v>0</v>
      </c>
      <c r="X217" s="26" t="str">
        <f t="shared" si="60"/>
        <v/>
      </c>
      <c r="Y217" s="27" t="str">
        <f>IFERROR(IF(U217&gt;1,(U217-X217)/U217,""),"")</f>
        <v/>
      </c>
    </row>
    <row r="218" spans="1:25" s="4" customFormat="1" ht="12.75" customHeight="1">
      <c r="A218" s="13" t="s">
        <v>282</v>
      </c>
      <c r="B218" s="10" t="s">
        <v>556</v>
      </c>
      <c r="C218" s="8">
        <v>879</v>
      </c>
      <c r="D218" s="8">
        <v>799</v>
      </c>
      <c r="E218" s="3">
        <v>638</v>
      </c>
      <c r="F218" s="22">
        <v>0</v>
      </c>
      <c r="G218" s="22" t="str">
        <f t="shared" si="61"/>
        <v/>
      </c>
      <c r="H218" s="22">
        <v>0</v>
      </c>
      <c r="I218" s="22" t="str">
        <f t="shared" si="57"/>
        <v/>
      </c>
      <c r="J218" s="23" t="str">
        <f>IFERROR(IF(F218&gt;1,(F218-I218)/F218,""),"")</f>
        <v/>
      </c>
      <c r="K218" s="26">
        <v>0</v>
      </c>
      <c r="L218" s="26" t="str">
        <f t="shared" si="63"/>
        <v/>
      </c>
      <c r="M218" s="26">
        <v>0</v>
      </c>
      <c r="N218" s="26" t="str">
        <f t="shared" si="58"/>
        <v/>
      </c>
      <c r="O218" s="27" t="str">
        <f t="shared" si="64"/>
        <v/>
      </c>
      <c r="P218" s="22">
        <v>0</v>
      </c>
      <c r="Q218" s="22" t="str">
        <f t="shared" si="62"/>
        <v/>
      </c>
      <c r="R218" s="22">
        <v>0</v>
      </c>
      <c r="S218" s="22" t="str">
        <f t="shared" si="59"/>
        <v/>
      </c>
      <c r="T218" s="23" t="str">
        <f>IFERROR(IF(P218&gt;1,(P218-S218)/P218,""),"")</f>
        <v/>
      </c>
      <c r="U218" s="26">
        <v>0</v>
      </c>
      <c r="V218" s="26" t="str">
        <f t="shared" si="65"/>
        <v/>
      </c>
      <c r="W218" s="26">
        <v>0</v>
      </c>
      <c r="X218" s="26" t="str">
        <f t="shared" si="60"/>
        <v/>
      </c>
      <c r="Y218" s="27" t="str">
        <f>IFERROR(IF(U218&gt;1,(U218-X218)/U218,""),"")</f>
        <v/>
      </c>
    </row>
    <row r="219" spans="1:25" s="4" customFormat="1" ht="12.75" customHeight="1">
      <c r="A219" s="13" t="s">
        <v>229</v>
      </c>
      <c r="B219" s="10" t="s">
        <v>557</v>
      </c>
      <c r="C219" s="8">
        <v>879</v>
      </c>
      <c r="D219" s="8">
        <v>799</v>
      </c>
      <c r="E219" s="3">
        <v>611</v>
      </c>
      <c r="F219" s="22" t="s">
        <v>431</v>
      </c>
      <c r="G219" s="22" t="str">
        <f t="shared" si="61"/>
        <v/>
      </c>
      <c r="H219" s="22">
        <v>0</v>
      </c>
      <c r="I219" s="22">
        <f t="shared" si="57"/>
        <v>611</v>
      </c>
      <c r="J219" s="23" t="str">
        <f t="shared" si="55"/>
        <v/>
      </c>
      <c r="K219" s="26">
        <v>0</v>
      </c>
      <c r="L219" s="26" t="str">
        <f t="shared" si="63"/>
        <v/>
      </c>
      <c r="M219" s="26">
        <v>0</v>
      </c>
      <c r="N219" s="26" t="str">
        <f t="shared" si="58"/>
        <v/>
      </c>
      <c r="O219" s="27" t="str">
        <f t="shared" si="64"/>
        <v/>
      </c>
      <c r="P219" s="22">
        <v>0</v>
      </c>
      <c r="Q219" s="22" t="str">
        <f t="shared" si="62"/>
        <v/>
      </c>
      <c r="R219" s="22">
        <v>0</v>
      </c>
      <c r="S219" s="22" t="str">
        <f t="shared" si="59"/>
        <v/>
      </c>
      <c r="T219" s="23" t="str">
        <f t="shared" si="56"/>
        <v/>
      </c>
      <c r="U219" s="26">
        <v>0</v>
      </c>
      <c r="V219" s="26" t="str">
        <f t="shared" si="65"/>
        <v/>
      </c>
      <c r="W219" s="26">
        <v>0</v>
      </c>
      <c r="X219" s="26" t="str">
        <f t="shared" si="60"/>
        <v/>
      </c>
      <c r="Y219" s="27" t="str">
        <f t="shared" ref="Y219:Y249" si="66">IFERROR(IF(U219&gt;1,(U219-X219)/U219,""),"")</f>
        <v/>
      </c>
    </row>
    <row r="220" spans="1:25" s="4" customFormat="1" ht="12.75" customHeight="1">
      <c r="A220" s="13" t="s">
        <v>253</v>
      </c>
      <c r="B220" s="10" t="s">
        <v>558</v>
      </c>
      <c r="C220" s="8">
        <v>879</v>
      </c>
      <c r="D220" s="8">
        <v>799</v>
      </c>
      <c r="E220" s="3">
        <v>604</v>
      </c>
      <c r="F220" s="22" t="s">
        <v>431</v>
      </c>
      <c r="G220" s="22" t="str">
        <f t="shared" si="61"/>
        <v/>
      </c>
      <c r="H220" s="22">
        <v>0</v>
      </c>
      <c r="I220" s="22">
        <f t="shared" si="57"/>
        <v>604</v>
      </c>
      <c r="J220" s="23" t="str">
        <f t="shared" si="55"/>
        <v/>
      </c>
      <c r="K220" s="26">
        <v>0</v>
      </c>
      <c r="L220" s="26" t="str">
        <f t="shared" si="63"/>
        <v/>
      </c>
      <c r="M220" s="26">
        <v>0</v>
      </c>
      <c r="N220" s="26" t="str">
        <f t="shared" si="58"/>
        <v/>
      </c>
      <c r="O220" s="27" t="str">
        <f t="shared" si="64"/>
        <v/>
      </c>
      <c r="P220" s="22">
        <v>0</v>
      </c>
      <c r="Q220" s="22" t="str">
        <f t="shared" si="62"/>
        <v/>
      </c>
      <c r="R220" s="22">
        <v>0</v>
      </c>
      <c r="S220" s="22" t="str">
        <f t="shared" si="59"/>
        <v/>
      </c>
      <c r="T220" s="23" t="str">
        <f t="shared" si="56"/>
        <v/>
      </c>
      <c r="U220" s="26">
        <v>0</v>
      </c>
      <c r="V220" s="26" t="str">
        <f t="shared" si="65"/>
        <v/>
      </c>
      <c r="W220" s="26">
        <v>0</v>
      </c>
      <c r="X220" s="26" t="str">
        <f t="shared" si="60"/>
        <v/>
      </c>
      <c r="Y220" s="27" t="str">
        <f t="shared" si="66"/>
        <v/>
      </c>
    </row>
    <row r="221" spans="1:25" s="4" customFormat="1" ht="12.75" customHeight="1">
      <c r="A221" s="13" t="s">
        <v>285</v>
      </c>
      <c r="B221" s="10" t="s">
        <v>559</v>
      </c>
      <c r="C221" s="8">
        <v>989</v>
      </c>
      <c r="D221" s="8">
        <v>899</v>
      </c>
      <c r="E221" s="3">
        <v>679</v>
      </c>
      <c r="F221" s="22" t="s">
        <v>431</v>
      </c>
      <c r="G221" s="22" t="str">
        <f t="shared" si="61"/>
        <v/>
      </c>
      <c r="H221" s="22">
        <v>0</v>
      </c>
      <c r="I221" s="22">
        <f t="shared" si="57"/>
        <v>679</v>
      </c>
      <c r="J221" s="23" t="str">
        <f t="shared" si="55"/>
        <v/>
      </c>
      <c r="K221" s="26">
        <v>0</v>
      </c>
      <c r="L221" s="26" t="str">
        <f t="shared" si="63"/>
        <v/>
      </c>
      <c r="M221" s="26">
        <v>0</v>
      </c>
      <c r="N221" s="26" t="str">
        <f t="shared" si="58"/>
        <v/>
      </c>
      <c r="O221" s="27" t="str">
        <f t="shared" si="64"/>
        <v/>
      </c>
      <c r="P221" s="22">
        <v>0</v>
      </c>
      <c r="Q221" s="22" t="str">
        <f t="shared" si="62"/>
        <v/>
      </c>
      <c r="R221" s="22">
        <v>0</v>
      </c>
      <c r="S221" s="22" t="str">
        <f t="shared" si="59"/>
        <v/>
      </c>
      <c r="T221" s="23" t="str">
        <f t="shared" si="56"/>
        <v/>
      </c>
      <c r="U221" s="26">
        <v>0</v>
      </c>
      <c r="V221" s="26" t="str">
        <f t="shared" si="65"/>
        <v/>
      </c>
      <c r="W221" s="26">
        <v>0</v>
      </c>
      <c r="X221" s="26" t="str">
        <f t="shared" si="60"/>
        <v/>
      </c>
      <c r="Y221" s="27" t="str">
        <f t="shared" si="66"/>
        <v/>
      </c>
    </row>
    <row r="222" spans="1:25" s="4" customFormat="1" ht="12.75" customHeight="1">
      <c r="A222" s="13" t="s">
        <v>254</v>
      </c>
      <c r="B222" s="10" t="s">
        <v>542</v>
      </c>
      <c r="C222" s="8">
        <v>934</v>
      </c>
      <c r="D222" s="8">
        <v>849</v>
      </c>
      <c r="E222" s="3">
        <v>408</v>
      </c>
      <c r="F222" s="22">
        <v>0</v>
      </c>
      <c r="G222" s="22" t="str">
        <f t="shared" si="61"/>
        <v/>
      </c>
      <c r="H222" s="22">
        <v>0</v>
      </c>
      <c r="I222" s="22" t="str">
        <f t="shared" si="57"/>
        <v/>
      </c>
      <c r="J222" s="23" t="str">
        <f t="shared" si="55"/>
        <v/>
      </c>
      <c r="K222" s="26">
        <v>0</v>
      </c>
      <c r="L222" s="26" t="str">
        <f t="shared" si="63"/>
        <v/>
      </c>
      <c r="M222" s="26">
        <v>0</v>
      </c>
      <c r="N222" s="26" t="str">
        <f t="shared" si="58"/>
        <v/>
      </c>
      <c r="O222" s="27" t="str">
        <f t="shared" si="64"/>
        <v/>
      </c>
      <c r="P222" s="22">
        <v>0</v>
      </c>
      <c r="Q222" s="22" t="str">
        <f t="shared" si="62"/>
        <v/>
      </c>
      <c r="R222" s="22">
        <v>0</v>
      </c>
      <c r="S222" s="22" t="str">
        <f t="shared" si="59"/>
        <v/>
      </c>
      <c r="T222" s="23" t="str">
        <f t="shared" si="56"/>
        <v/>
      </c>
      <c r="U222" s="26">
        <v>0</v>
      </c>
      <c r="V222" s="26" t="str">
        <f t="shared" si="65"/>
        <v/>
      </c>
      <c r="W222" s="26">
        <v>0</v>
      </c>
      <c r="X222" s="26" t="str">
        <f t="shared" si="60"/>
        <v/>
      </c>
      <c r="Y222" s="27" t="str">
        <f t="shared" si="66"/>
        <v/>
      </c>
    </row>
    <row r="223" spans="1:25" s="4" customFormat="1" ht="12.75" customHeight="1">
      <c r="A223" s="13" t="s">
        <v>286</v>
      </c>
      <c r="B223" s="56" t="s">
        <v>543</v>
      </c>
      <c r="C223" s="8">
        <v>1044</v>
      </c>
      <c r="D223" s="8">
        <v>949</v>
      </c>
      <c r="E223" s="3">
        <v>749</v>
      </c>
      <c r="F223" s="22">
        <v>0</v>
      </c>
      <c r="G223" s="22" t="str">
        <f t="shared" si="61"/>
        <v/>
      </c>
      <c r="H223" s="22">
        <v>0</v>
      </c>
      <c r="I223" s="22" t="str">
        <f t="shared" si="57"/>
        <v/>
      </c>
      <c r="J223" s="23" t="str">
        <f t="shared" si="55"/>
        <v/>
      </c>
      <c r="K223" s="26">
        <v>0</v>
      </c>
      <c r="L223" s="26" t="str">
        <f t="shared" si="63"/>
        <v/>
      </c>
      <c r="M223" s="26">
        <v>0</v>
      </c>
      <c r="N223" s="26" t="str">
        <f t="shared" si="58"/>
        <v/>
      </c>
      <c r="O223" s="27" t="str">
        <f t="shared" si="64"/>
        <v/>
      </c>
      <c r="P223" s="22">
        <v>0</v>
      </c>
      <c r="Q223" s="22" t="str">
        <f t="shared" si="62"/>
        <v/>
      </c>
      <c r="R223" s="22">
        <v>0</v>
      </c>
      <c r="S223" s="22" t="str">
        <f t="shared" si="59"/>
        <v/>
      </c>
      <c r="T223" s="23" t="str">
        <f t="shared" si="56"/>
        <v/>
      </c>
      <c r="U223" s="26">
        <v>0</v>
      </c>
      <c r="V223" s="26" t="str">
        <f t="shared" si="65"/>
        <v/>
      </c>
      <c r="W223" s="26">
        <v>0</v>
      </c>
      <c r="X223" s="26" t="str">
        <f t="shared" si="60"/>
        <v/>
      </c>
      <c r="Y223" s="27" t="str">
        <f t="shared" si="66"/>
        <v/>
      </c>
    </row>
    <row r="224" spans="1:25" s="4" customFormat="1" ht="12.75" customHeight="1">
      <c r="A224" s="13" t="s">
        <v>230</v>
      </c>
      <c r="B224" s="56" t="s">
        <v>560</v>
      </c>
      <c r="C224" s="8">
        <v>934</v>
      </c>
      <c r="D224" s="8">
        <v>849</v>
      </c>
      <c r="E224" s="3">
        <v>671</v>
      </c>
      <c r="F224" s="22">
        <v>0</v>
      </c>
      <c r="G224" s="22" t="str">
        <f t="shared" si="61"/>
        <v/>
      </c>
      <c r="H224" s="22">
        <v>0</v>
      </c>
      <c r="I224" s="22" t="str">
        <f t="shared" si="57"/>
        <v/>
      </c>
      <c r="J224" s="23" t="str">
        <f t="shared" si="55"/>
        <v/>
      </c>
      <c r="K224" s="26">
        <v>0</v>
      </c>
      <c r="L224" s="26" t="str">
        <f t="shared" si="63"/>
        <v/>
      </c>
      <c r="M224" s="26">
        <v>0</v>
      </c>
      <c r="N224" s="26" t="str">
        <f t="shared" si="58"/>
        <v/>
      </c>
      <c r="O224" s="27" t="str">
        <f t="shared" si="64"/>
        <v/>
      </c>
      <c r="P224" s="22">
        <v>0</v>
      </c>
      <c r="Q224" s="22" t="str">
        <f t="shared" si="62"/>
        <v/>
      </c>
      <c r="R224" s="22">
        <v>0</v>
      </c>
      <c r="S224" s="22" t="str">
        <f t="shared" si="59"/>
        <v/>
      </c>
      <c r="T224" s="23" t="str">
        <f t="shared" si="56"/>
        <v/>
      </c>
      <c r="U224" s="26">
        <v>0</v>
      </c>
      <c r="V224" s="26" t="str">
        <f t="shared" si="65"/>
        <v/>
      </c>
      <c r="W224" s="26">
        <v>0</v>
      </c>
      <c r="X224" s="26" t="str">
        <f t="shared" si="60"/>
        <v/>
      </c>
      <c r="Y224" s="27" t="str">
        <f t="shared" si="66"/>
        <v/>
      </c>
    </row>
    <row r="225" spans="1:25" s="4" customFormat="1" ht="12.75" customHeight="1">
      <c r="A225" s="13" t="s">
        <v>255</v>
      </c>
      <c r="B225" s="56" t="s">
        <v>542</v>
      </c>
      <c r="C225" s="8">
        <v>934</v>
      </c>
      <c r="D225" s="8">
        <v>849</v>
      </c>
      <c r="E225" s="3">
        <v>671</v>
      </c>
      <c r="F225" s="22">
        <v>0</v>
      </c>
      <c r="G225" s="22" t="str">
        <f t="shared" si="61"/>
        <v/>
      </c>
      <c r="H225" s="22">
        <v>0</v>
      </c>
      <c r="I225" s="22" t="str">
        <f t="shared" si="57"/>
        <v/>
      </c>
      <c r="J225" s="23" t="str">
        <f t="shared" si="55"/>
        <v/>
      </c>
      <c r="K225" s="26">
        <v>0</v>
      </c>
      <c r="L225" s="26" t="str">
        <f t="shared" si="63"/>
        <v/>
      </c>
      <c r="M225" s="26">
        <v>0</v>
      </c>
      <c r="N225" s="26" t="str">
        <f t="shared" si="58"/>
        <v/>
      </c>
      <c r="O225" s="27" t="str">
        <f t="shared" si="64"/>
        <v/>
      </c>
      <c r="P225" s="22">
        <v>0</v>
      </c>
      <c r="Q225" s="22" t="str">
        <f t="shared" si="62"/>
        <v/>
      </c>
      <c r="R225" s="22">
        <v>0</v>
      </c>
      <c r="S225" s="22" t="str">
        <f t="shared" si="59"/>
        <v/>
      </c>
      <c r="T225" s="23" t="str">
        <f t="shared" si="56"/>
        <v/>
      </c>
      <c r="U225" s="26">
        <v>0</v>
      </c>
      <c r="V225" s="26" t="str">
        <f t="shared" si="65"/>
        <v/>
      </c>
      <c r="W225" s="26">
        <v>0</v>
      </c>
      <c r="X225" s="26" t="str">
        <f t="shared" si="60"/>
        <v/>
      </c>
      <c r="Y225" s="27" t="str">
        <f t="shared" si="66"/>
        <v/>
      </c>
    </row>
    <row r="226" spans="1:25" s="4" customFormat="1" ht="12.75" customHeight="1">
      <c r="A226" s="13" t="s">
        <v>287</v>
      </c>
      <c r="B226" s="56" t="s">
        <v>543</v>
      </c>
      <c r="C226" s="8">
        <v>1044</v>
      </c>
      <c r="D226" s="8">
        <v>949</v>
      </c>
      <c r="E226" s="3">
        <v>749</v>
      </c>
      <c r="F226" s="22">
        <v>0</v>
      </c>
      <c r="G226" s="22" t="str">
        <f t="shared" si="61"/>
        <v/>
      </c>
      <c r="H226" s="22">
        <v>0</v>
      </c>
      <c r="I226" s="22" t="str">
        <f t="shared" si="57"/>
        <v/>
      </c>
      <c r="J226" s="23" t="str">
        <f t="shared" si="55"/>
        <v/>
      </c>
      <c r="K226" s="26">
        <v>0</v>
      </c>
      <c r="L226" s="26" t="str">
        <f t="shared" si="63"/>
        <v/>
      </c>
      <c r="M226" s="26">
        <v>0</v>
      </c>
      <c r="N226" s="26" t="str">
        <f t="shared" si="58"/>
        <v/>
      </c>
      <c r="O226" s="27" t="str">
        <f t="shared" si="64"/>
        <v/>
      </c>
      <c r="P226" s="22">
        <v>0</v>
      </c>
      <c r="Q226" s="22" t="str">
        <f t="shared" si="62"/>
        <v/>
      </c>
      <c r="R226" s="22">
        <v>0</v>
      </c>
      <c r="S226" s="22" t="str">
        <f t="shared" si="59"/>
        <v/>
      </c>
      <c r="T226" s="23" t="str">
        <f t="shared" si="56"/>
        <v/>
      </c>
      <c r="U226" s="26">
        <v>0</v>
      </c>
      <c r="V226" s="26" t="str">
        <f t="shared" si="65"/>
        <v/>
      </c>
      <c r="W226" s="26">
        <v>0</v>
      </c>
      <c r="X226" s="26" t="str">
        <f t="shared" si="60"/>
        <v/>
      </c>
      <c r="Y226" s="27" t="str">
        <f t="shared" si="66"/>
        <v/>
      </c>
    </row>
    <row r="227" spans="1:25" s="4" customFormat="1" ht="12.75" customHeight="1">
      <c r="A227" s="13" t="s">
        <v>231</v>
      </c>
      <c r="B227" s="10" t="s">
        <v>561</v>
      </c>
      <c r="C227" s="8">
        <v>1099</v>
      </c>
      <c r="D227" s="8">
        <v>999</v>
      </c>
      <c r="E227" s="3">
        <v>775</v>
      </c>
      <c r="F227" s="22">
        <v>888</v>
      </c>
      <c r="G227" s="22">
        <f t="shared" si="61"/>
        <v>799.2</v>
      </c>
      <c r="H227" s="22">
        <v>85</v>
      </c>
      <c r="I227" s="22">
        <f t="shared" si="57"/>
        <v>690</v>
      </c>
      <c r="J227" s="23">
        <f t="shared" si="55"/>
        <v>0.22297297297297297</v>
      </c>
      <c r="K227" s="26">
        <v>0</v>
      </c>
      <c r="L227" s="26" t="str">
        <f t="shared" si="63"/>
        <v/>
      </c>
      <c r="M227" s="26">
        <v>0</v>
      </c>
      <c r="N227" s="26" t="str">
        <f t="shared" si="58"/>
        <v/>
      </c>
      <c r="O227" s="27" t="str">
        <f t="shared" si="64"/>
        <v/>
      </c>
      <c r="P227" s="22">
        <v>888</v>
      </c>
      <c r="Q227" s="22">
        <f t="shared" si="62"/>
        <v>799.2</v>
      </c>
      <c r="R227" s="22">
        <v>85</v>
      </c>
      <c r="S227" s="22">
        <f t="shared" si="59"/>
        <v>690</v>
      </c>
      <c r="T227" s="23">
        <f t="shared" si="56"/>
        <v>0.22297297297297297</v>
      </c>
      <c r="U227" s="26">
        <v>866</v>
      </c>
      <c r="V227" s="26">
        <f t="shared" si="65"/>
        <v>779.4</v>
      </c>
      <c r="W227" s="26">
        <v>102</v>
      </c>
      <c r="X227" s="26">
        <f t="shared" si="60"/>
        <v>673</v>
      </c>
      <c r="Y227" s="27">
        <f t="shared" si="66"/>
        <v>0.22286374133949191</v>
      </c>
    </row>
    <row r="228" spans="1:25" s="4" customFormat="1" ht="12.75" customHeight="1">
      <c r="A228" s="13" t="s">
        <v>239</v>
      </c>
      <c r="B228" s="10" t="s">
        <v>562</v>
      </c>
      <c r="C228" s="8">
        <v>1319</v>
      </c>
      <c r="D228" s="8">
        <v>1199</v>
      </c>
      <c r="E228" s="3">
        <v>919</v>
      </c>
      <c r="F228" s="22">
        <v>999</v>
      </c>
      <c r="G228" s="22">
        <f t="shared" si="61"/>
        <v>899.1</v>
      </c>
      <c r="H228" s="22">
        <v>149</v>
      </c>
      <c r="I228" s="22">
        <f t="shared" si="57"/>
        <v>770</v>
      </c>
      <c r="J228" s="23">
        <f t="shared" si="55"/>
        <v>0.22922922922922923</v>
      </c>
      <c r="K228" s="26">
        <v>0</v>
      </c>
      <c r="L228" s="26" t="str">
        <f t="shared" si="63"/>
        <v/>
      </c>
      <c r="M228" s="26">
        <v>0</v>
      </c>
      <c r="N228" s="26" t="str">
        <f t="shared" si="58"/>
        <v/>
      </c>
      <c r="O228" s="27" t="str">
        <f t="shared" si="64"/>
        <v/>
      </c>
      <c r="P228" s="22">
        <v>999</v>
      </c>
      <c r="Q228" s="22">
        <f t="shared" si="62"/>
        <v>899.1</v>
      </c>
      <c r="R228" s="22">
        <v>149</v>
      </c>
      <c r="S228" s="22">
        <f t="shared" si="59"/>
        <v>770</v>
      </c>
      <c r="T228" s="23">
        <f t="shared" si="56"/>
        <v>0.22922922922922923</v>
      </c>
      <c r="U228" s="26">
        <v>999</v>
      </c>
      <c r="V228" s="26">
        <f t="shared" si="65"/>
        <v>899.1</v>
      </c>
      <c r="W228" s="26">
        <v>152</v>
      </c>
      <c r="X228" s="26">
        <f t="shared" si="60"/>
        <v>767</v>
      </c>
      <c r="Y228" s="27">
        <f t="shared" si="66"/>
        <v>0.23223223223223224</v>
      </c>
    </row>
    <row r="229" spans="1:25" s="4" customFormat="1" ht="12.75" customHeight="1">
      <c r="A229" s="13" t="s">
        <v>270</v>
      </c>
      <c r="B229" s="10" t="s">
        <v>563</v>
      </c>
      <c r="C229" s="8">
        <v>1264</v>
      </c>
      <c r="D229" s="8">
        <v>1149</v>
      </c>
      <c r="E229" s="3">
        <v>880</v>
      </c>
      <c r="F229" s="22">
        <v>999</v>
      </c>
      <c r="G229" s="22">
        <f t="shared" si="61"/>
        <v>899.1</v>
      </c>
      <c r="H229" s="22">
        <v>111</v>
      </c>
      <c r="I229" s="22">
        <f t="shared" si="57"/>
        <v>769</v>
      </c>
      <c r="J229" s="23">
        <f t="shared" si="55"/>
        <v>0.23023023023023023</v>
      </c>
      <c r="K229" s="26">
        <v>0</v>
      </c>
      <c r="L229" s="26" t="str">
        <f t="shared" si="63"/>
        <v/>
      </c>
      <c r="M229" s="26">
        <v>0</v>
      </c>
      <c r="N229" s="26" t="str">
        <f t="shared" si="58"/>
        <v/>
      </c>
      <c r="O229" s="27" t="str">
        <f t="shared" si="64"/>
        <v/>
      </c>
      <c r="P229" s="22">
        <v>999</v>
      </c>
      <c r="Q229" s="22">
        <f t="shared" si="62"/>
        <v>899.1</v>
      </c>
      <c r="R229" s="22">
        <v>111</v>
      </c>
      <c r="S229" s="22">
        <f t="shared" si="59"/>
        <v>769</v>
      </c>
      <c r="T229" s="23">
        <f t="shared" si="56"/>
        <v>0.23023023023023023</v>
      </c>
      <c r="U229" s="26">
        <v>999</v>
      </c>
      <c r="V229" s="26">
        <f t="shared" si="65"/>
        <v>899.1</v>
      </c>
      <c r="W229" s="26">
        <v>113</v>
      </c>
      <c r="X229" s="26">
        <f t="shared" si="60"/>
        <v>767</v>
      </c>
      <c r="Y229" s="27">
        <f t="shared" si="66"/>
        <v>0.23223223223223224</v>
      </c>
    </row>
    <row r="230" spans="1:25" s="4" customFormat="1" ht="12.75" customHeight="1">
      <c r="A230" s="13" t="s">
        <v>302</v>
      </c>
      <c r="B230" s="10" t="s">
        <v>564</v>
      </c>
      <c r="C230" s="8">
        <v>1374</v>
      </c>
      <c r="D230" s="8">
        <v>1249</v>
      </c>
      <c r="E230" s="3">
        <v>957</v>
      </c>
      <c r="F230" s="22">
        <v>1110</v>
      </c>
      <c r="G230" s="22">
        <f t="shared" si="61"/>
        <v>999</v>
      </c>
      <c r="H230" s="22">
        <v>103</v>
      </c>
      <c r="I230" s="22">
        <f t="shared" si="57"/>
        <v>854</v>
      </c>
      <c r="J230" s="23">
        <f t="shared" si="55"/>
        <v>0.23063063063063063</v>
      </c>
      <c r="K230" s="26">
        <v>0</v>
      </c>
      <c r="L230" s="26" t="str">
        <f t="shared" si="63"/>
        <v/>
      </c>
      <c r="M230" s="26">
        <v>0</v>
      </c>
      <c r="N230" s="26" t="str">
        <f t="shared" si="58"/>
        <v/>
      </c>
      <c r="O230" s="27" t="str">
        <f t="shared" si="64"/>
        <v/>
      </c>
      <c r="P230" s="22">
        <v>1110</v>
      </c>
      <c r="Q230" s="22">
        <f t="shared" si="62"/>
        <v>999</v>
      </c>
      <c r="R230" s="22">
        <v>103</v>
      </c>
      <c r="S230" s="22">
        <f t="shared" si="59"/>
        <v>854</v>
      </c>
      <c r="T230" s="23">
        <f t="shared" si="56"/>
        <v>0.23063063063063063</v>
      </c>
      <c r="U230" s="26">
        <v>1110</v>
      </c>
      <c r="V230" s="26">
        <f t="shared" si="65"/>
        <v>999</v>
      </c>
      <c r="W230" s="26">
        <v>105</v>
      </c>
      <c r="X230" s="26">
        <f t="shared" si="60"/>
        <v>852</v>
      </c>
      <c r="Y230" s="27">
        <f t="shared" si="66"/>
        <v>0.23243243243243245</v>
      </c>
    </row>
    <row r="231" spans="1:25" s="4" customFormat="1" ht="12.75" customHeight="1">
      <c r="A231" s="13" t="s">
        <v>238</v>
      </c>
      <c r="B231" s="10" t="s">
        <v>562</v>
      </c>
      <c r="C231" s="8">
        <v>1209</v>
      </c>
      <c r="D231" s="8">
        <v>1099</v>
      </c>
      <c r="E231" s="3">
        <v>843</v>
      </c>
      <c r="F231" s="22">
        <v>943</v>
      </c>
      <c r="G231" s="22">
        <f t="shared" si="61"/>
        <v>848.7</v>
      </c>
      <c r="H231" s="22">
        <v>116</v>
      </c>
      <c r="I231" s="22">
        <f t="shared" si="57"/>
        <v>727</v>
      </c>
      <c r="J231" s="23">
        <f t="shared" si="55"/>
        <v>0.22905620360551432</v>
      </c>
      <c r="K231" s="26">
        <v>0</v>
      </c>
      <c r="L231" s="26" t="str">
        <f t="shared" si="63"/>
        <v/>
      </c>
      <c r="M231" s="26">
        <v>0</v>
      </c>
      <c r="N231" s="26" t="str">
        <f t="shared" si="58"/>
        <v/>
      </c>
      <c r="O231" s="27" t="str">
        <f t="shared" si="64"/>
        <v/>
      </c>
      <c r="P231" s="22">
        <v>943</v>
      </c>
      <c r="Q231" s="22">
        <f t="shared" si="62"/>
        <v>848.7</v>
      </c>
      <c r="R231" s="22">
        <v>116</v>
      </c>
      <c r="S231" s="22">
        <f t="shared" si="59"/>
        <v>727</v>
      </c>
      <c r="T231" s="23">
        <f t="shared" si="56"/>
        <v>0.22905620360551432</v>
      </c>
      <c r="U231" s="26">
        <v>943</v>
      </c>
      <c r="V231" s="26">
        <f t="shared" si="65"/>
        <v>848.7</v>
      </c>
      <c r="W231" s="26">
        <v>118</v>
      </c>
      <c r="X231" s="26">
        <f t="shared" si="60"/>
        <v>725</v>
      </c>
      <c r="Y231" s="27">
        <f t="shared" si="66"/>
        <v>0.23117709437963946</v>
      </c>
    </row>
    <row r="232" spans="1:25" s="4" customFormat="1" ht="12.75" customHeight="1">
      <c r="A232" s="13" t="s">
        <v>269</v>
      </c>
      <c r="B232" s="10" t="s">
        <v>563</v>
      </c>
      <c r="C232" s="8">
        <v>1154</v>
      </c>
      <c r="D232" s="8">
        <v>1049</v>
      </c>
      <c r="E232" s="3">
        <v>804</v>
      </c>
      <c r="F232" s="22">
        <v>943</v>
      </c>
      <c r="G232" s="22">
        <f t="shared" si="61"/>
        <v>848.7</v>
      </c>
      <c r="H232" s="22">
        <v>78</v>
      </c>
      <c r="I232" s="22">
        <f t="shared" si="57"/>
        <v>726</v>
      </c>
      <c r="J232" s="23">
        <f t="shared" si="55"/>
        <v>0.23011664899257689</v>
      </c>
      <c r="K232" s="26">
        <v>0</v>
      </c>
      <c r="L232" s="26" t="str">
        <f t="shared" si="63"/>
        <v/>
      </c>
      <c r="M232" s="26">
        <v>0</v>
      </c>
      <c r="N232" s="26" t="str">
        <f t="shared" si="58"/>
        <v/>
      </c>
      <c r="O232" s="27" t="str">
        <f t="shared" si="64"/>
        <v/>
      </c>
      <c r="P232" s="22">
        <v>943</v>
      </c>
      <c r="Q232" s="22">
        <f t="shared" si="62"/>
        <v>848.7</v>
      </c>
      <c r="R232" s="22">
        <v>78</v>
      </c>
      <c r="S232" s="22">
        <f t="shared" si="59"/>
        <v>726</v>
      </c>
      <c r="T232" s="23">
        <f t="shared" si="56"/>
        <v>0.23011664899257689</v>
      </c>
      <c r="U232" s="26">
        <v>943</v>
      </c>
      <c r="V232" s="26">
        <f t="shared" si="65"/>
        <v>848.7</v>
      </c>
      <c r="W232" s="26">
        <v>80</v>
      </c>
      <c r="X232" s="26">
        <f t="shared" si="60"/>
        <v>724</v>
      </c>
      <c r="Y232" s="27">
        <f t="shared" si="66"/>
        <v>0.23223753976670203</v>
      </c>
    </row>
    <row r="233" spans="1:25" s="4" customFormat="1" ht="12.75" customHeight="1">
      <c r="A233" s="13" t="s">
        <v>301</v>
      </c>
      <c r="B233" s="10" t="s">
        <v>564</v>
      </c>
      <c r="C233" s="8">
        <v>1264</v>
      </c>
      <c r="D233" s="8">
        <v>1149</v>
      </c>
      <c r="E233" s="3">
        <v>880</v>
      </c>
      <c r="F233" s="22">
        <v>1054</v>
      </c>
      <c r="G233" s="22">
        <f t="shared" si="61"/>
        <v>948.6</v>
      </c>
      <c r="H233" s="22">
        <v>70</v>
      </c>
      <c r="I233" s="22">
        <f t="shared" si="57"/>
        <v>810</v>
      </c>
      <c r="J233" s="23">
        <f t="shared" si="55"/>
        <v>0.23149905123339659</v>
      </c>
      <c r="K233" s="26">
        <v>0</v>
      </c>
      <c r="L233" s="26" t="str">
        <f t="shared" si="63"/>
        <v/>
      </c>
      <c r="M233" s="26">
        <v>0</v>
      </c>
      <c r="N233" s="26" t="str">
        <f t="shared" si="58"/>
        <v/>
      </c>
      <c r="O233" s="27" t="str">
        <f t="shared" si="64"/>
        <v/>
      </c>
      <c r="P233" s="22">
        <v>1054</v>
      </c>
      <c r="Q233" s="22">
        <f t="shared" si="62"/>
        <v>948.6</v>
      </c>
      <c r="R233" s="22">
        <v>70</v>
      </c>
      <c r="S233" s="22">
        <f t="shared" si="59"/>
        <v>810</v>
      </c>
      <c r="T233" s="23">
        <f t="shared" si="56"/>
        <v>0.23149905123339659</v>
      </c>
      <c r="U233" s="26">
        <v>1054</v>
      </c>
      <c r="V233" s="26">
        <f t="shared" si="65"/>
        <v>948.6</v>
      </c>
      <c r="W233" s="26">
        <v>71</v>
      </c>
      <c r="X233" s="26">
        <f t="shared" si="60"/>
        <v>809</v>
      </c>
      <c r="Y233" s="27">
        <f t="shared" si="66"/>
        <v>0.23244781783681215</v>
      </c>
    </row>
    <row r="234" spans="1:25" s="4" customFormat="1" ht="12.75" customHeight="1">
      <c r="A234" s="13" t="s">
        <v>242</v>
      </c>
      <c r="B234" s="56" t="s">
        <v>565</v>
      </c>
      <c r="C234" s="8">
        <v>1759</v>
      </c>
      <c r="D234" s="8">
        <v>1599</v>
      </c>
      <c r="E234" s="3">
        <v>1188</v>
      </c>
      <c r="F234" s="22">
        <v>0</v>
      </c>
      <c r="G234" s="22" t="str">
        <f t="shared" si="61"/>
        <v/>
      </c>
      <c r="H234" s="22">
        <v>0</v>
      </c>
      <c r="I234" s="22" t="str">
        <f t="shared" si="57"/>
        <v/>
      </c>
      <c r="J234" s="23" t="str">
        <f t="shared" si="55"/>
        <v/>
      </c>
      <c r="K234" s="26">
        <v>0</v>
      </c>
      <c r="L234" s="26" t="str">
        <f t="shared" si="63"/>
        <v/>
      </c>
      <c r="M234" s="26">
        <v>0</v>
      </c>
      <c r="N234" s="26" t="str">
        <f t="shared" si="58"/>
        <v/>
      </c>
      <c r="O234" s="27" t="str">
        <f t="shared" si="64"/>
        <v/>
      </c>
      <c r="P234" s="22">
        <v>0</v>
      </c>
      <c r="Q234" s="22" t="str">
        <f t="shared" si="62"/>
        <v/>
      </c>
      <c r="R234" s="22">
        <v>0</v>
      </c>
      <c r="S234" s="22" t="str">
        <f t="shared" si="59"/>
        <v/>
      </c>
      <c r="T234" s="23" t="str">
        <f t="shared" si="56"/>
        <v/>
      </c>
      <c r="U234" s="26">
        <v>0</v>
      </c>
      <c r="V234" s="26" t="str">
        <f t="shared" si="65"/>
        <v/>
      </c>
      <c r="W234" s="26">
        <v>0</v>
      </c>
      <c r="X234" s="26" t="str">
        <f t="shared" si="60"/>
        <v/>
      </c>
      <c r="Y234" s="27" t="str">
        <f t="shared" si="66"/>
        <v/>
      </c>
    </row>
    <row r="235" spans="1:25" s="4" customFormat="1" ht="12.75" customHeight="1">
      <c r="A235" s="13" t="s">
        <v>275</v>
      </c>
      <c r="B235" s="56" t="s">
        <v>566</v>
      </c>
      <c r="C235" s="8">
        <v>1759</v>
      </c>
      <c r="D235" s="8">
        <v>1599</v>
      </c>
      <c r="E235" s="3">
        <v>1188</v>
      </c>
      <c r="F235" s="22">
        <v>0</v>
      </c>
      <c r="G235" s="22" t="str">
        <f t="shared" si="61"/>
        <v/>
      </c>
      <c r="H235" s="22">
        <v>0</v>
      </c>
      <c r="I235" s="22" t="str">
        <f t="shared" si="57"/>
        <v/>
      </c>
      <c r="J235" s="23" t="str">
        <f t="shared" si="55"/>
        <v/>
      </c>
      <c r="K235" s="26">
        <v>0</v>
      </c>
      <c r="L235" s="26" t="str">
        <f t="shared" si="63"/>
        <v/>
      </c>
      <c r="M235" s="26">
        <v>0</v>
      </c>
      <c r="N235" s="26" t="str">
        <f t="shared" si="58"/>
        <v/>
      </c>
      <c r="O235" s="27" t="str">
        <f t="shared" si="64"/>
        <v/>
      </c>
      <c r="P235" s="22">
        <v>0</v>
      </c>
      <c r="Q235" s="22" t="str">
        <f t="shared" si="62"/>
        <v/>
      </c>
      <c r="R235" s="22">
        <v>0</v>
      </c>
      <c r="S235" s="22" t="str">
        <f t="shared" si="59"/>
        <v/>
      </c>
      <c r="T235" s="23" t="str">
        <f t="shared" si="56"/>
        <v/>
      </c>
      <c r="U235" s="26">
        <v>0</v>
      </c>
      <c r="V235" s="26" t="str">
        <f t="shared" si="65"/>
        <v/>
      </c>
      <c r="W235" s="26">
        <v>0</v>
      </c>
      <c r="X235" s="26" t="str">
        <f t="shared" si="60"/>
        <v/>
      </c>
      <c r="Y235" s="27" t="str">
        <f t="shared" si="66"/>
        <v/>
      </c>
    </row>
    <row r="236" spans="1:25" s="4" customFormat="1" ht="12.75" customHeight="1">
      <c r="A236" s="13" t="s">
        <v>307</v>
      </c>
      <c r="B236" s="56" t="s">
        <v>567</v>
      </c>
      <c r="C236" s="8">
        <v>1869</v>
      </c>
      <c r="D236" s="8">
        <v>1699</v>
      </c>
      <c r="E236" s="3">
        <v>1262</v>
      </c>
      <c r="F236" s="22">
        <v>0</v>
      </c>
      <c r="G236" s="22" t="str">
        <f t="shared" si="61"/>
        <v/>
      </c>
      <c r="H236" s="22">
        <v>0</v>
      </c>
      <c r="I236" s="22" t="str">
        <f t="shared" si="57"/>
        <v/>
      </c>
      <c r="J236" s="23" t="str">
        <f t="shared" si="55"/>
        <v/>
      </c>
      <c r="K236" s="26">
        <v>0</v>
      </c>
      <c r="L236" s="26" t="str">
        <f t="shared" si="63"/>
        <v/>
      </c>
      <c r="M236" s="26">
        <v>0</v>
      </c>
      <c r="N236" s="26" t="str">
        <f t="shared" si="58"/>
        <v/>
      </c>
      <c r="O236" s="27" t="str">
        <f t="shared" si="64"/>
        <v/>
      </c>
      <c r="P236" s="22">
        <v>0</v>
      </c>
      <c r="Q236" s="22" t="str">
        <f t="shared" si="62"/>
        <v/>
      </c>
      <c r="R236" s="22">
        <v>0</v>
      </c>
      <c r="S236" s="22" t="str">
        <f t="shared" si="59"/>
        <v/>
      </c>
      <c r="T236" s="23" t="str">
        <f t="shared" si="56"/>
        <v/>
      </c>
      <c r="U236" s="26">
        <v>0</v>
      </c>
      <c r="V236" s="26" t="str">
        <f t="shared" si="65"/>
        <v/>
      </c>
      <c r="W236" s="26">
        <v>0</v>
      </c>
      <c r="X236" s="26" t="str">
        <f t="shared" si="60"/>
        <v/>
      </c>
      <c r="Y236" s="27" t="str">
        <f t="shared" si="66"/>
        <v/>
      </c>
    </row>
    <row r="237" spans="1:25" s="4" customFormat="1" ht="12.75" customHeight="1">
      <c r="A237" s="13" t="s">
        <v>241</v>
      </c>
      <c r="B237" s="10" t="s">
        <v>565</v>
      </c>
      <c r="C237" s="8">
        <v>1759</v>
      </c>
      <c r="D237" s="8">
        <v>1599</v>
      </c>
      <c r="E237" s="3">
        <v>1188</v>
      </c>
      <c r="F237" s="22">
        <v>1332</v>
      </c>
      <c r="G237" s="22">
        <f t="shared" si="61"/>
        <v>1198.8</v>
      </c>
      <c r="H237" s="22">
        <v>193</v>
      </c>
      <c r="I237" s="22">
        <f t="shared" si="57"/>
        <v>995</v>
      </c>
      <c r="J237" s="23">
        <f t="shared" si="55"/>
        <v>0.25300300300300299</v>
      </c>
      <c r="K237" s="26">
        <v>0</v>
      </c>
      <c r="L237" s="26" t="str">
        <f t="shared" si="63"/>
        <v/>
      </c>
      <c r="M237" s="26">
        <v>0</v>
      </c>
      <c r="N237" s="26" t="str">
        <f t="shared" si="58"/>
        <v/>
      </c>
      <c r="O237" s="27" t="str">
        <f t="shared" si="64"/>
        <v/>
      </c>
      <c r="P237" s="22">
        <v>1277</v>
      </c>
      <c r="Q237" s="22">
        <f t="shared" si="62"/>
        <v>1149.3</v>
      </c>
      <c r="R237" s="22">
        <v>233</v>
      </c>
      <c r="S237" s="22">
        <f t="shared" si="59"/>
        <v>955</v>
      </c>
      <c r="T237" s="23">
        <f t="shared" si="56"/>
        <v>0.25215348472983556</v>
      </c>
      <c r="U237" s="26">
        <v>0</v>
      </c>
      <c r="V237" s="26" t="str">
        <f t="shared" si="65"/>
        <v/>
      </c>
      <c r="W237" s="26">
        <v>0</v>
      </c>
      <c r="X237" s="26" t="str">
        <f t="shared" si="60"/>
        <v/>
      </c>
      <c r="Y237" s="27" t="str">
        <f t="shared" si="66"/>
        <v/>
      </c>
    </row>
    <row r="238" spans="1:25" s="4" customFormat="1" ht="12.75" customHeight="1">
      <c r="A238" s="13" t="s">
        <v>274</v>
      </c>
      <c r="B238" s="10" t="s">
        <v>566</v>
      </c>
      <c r="C238" s="8">
        <v>1759</v>
      </c>
      <c r="D238" s="8">
        <v>1599</v>
      </c>
      <c r="E238" s="3">
        <v>1188</v>
      </c>
      <c r="F238" s="22">
        <v>1332</v>
      </c>
      <c r="G238" s="22">
        <f t="shared" si="61"/>
        <v>1198.8</v>
      </c>
      <c r="H238" s="22">
        <v>193</v>
      </c>
      <c r="I238" s="22">
        <f t="shared" si="57"/>
        <v>995</v>
      </c>
      <c r="J238" s="23">
        <f t="shared" si="55"/>
        <v>0.25300300300300299</v>
      </c>
      <c r="K238" s="26">
        <v>0</v>
      </c>
      <c r="L238" s="26" t="str">
        <f t="shared" si="63"/>
        <v/>
      </c>
      <c r="M238" s="26">
        <v>0</v>
      </c>
      <c r="N238" s="26" t="str">
        <f t="shared" si="58"/>
        <v/>
      </c>
      <c r="O238" s="27" t="str">
        <f t="shared" si="64"/>
        <v/>
      </c>
      <c r="P238" s="22">
        <v>1277</v>
      </c>
      <c r="Q238" s="22">
        <f t="shared" si="62"/>
        <v>1149.3</v>
      </c>
      <c r="R238" s="22">
        <v>233</v>
      </c>
      <c r="S238" s="22">
        <f t="shared" si="59"/>
        <v>955</v>
      </c>
      <c r="T238" s="23">
        <f t="shared" si="56"/>
        <v>0.25215348472983556</v>
      </c>
      <c r="U238" s="26">
        <v>0</v>
      </c>
      <c r="V238" s="26" t="str">
        <f t="shared" si="65"/>
        <v/>
      </c>
      <c r="W238" s="26">
        <v>0</v>
      </c>
      <c r="X238" s="26" t="str">
        <f t="shared" si="60"/>
        <v/>
      </c>
      <c r="Y238" s="27" t="str">
        <f t="shared" si="66"/>
        <v/>
      </c>
    </row>
    <row r="239" spans="1:25" s="4" customFormat="1" ht="12.75" customHeight="1">
      <c r="A239" s="13" t="s">
        <v>276</v>
      </c>
      <c r="B239" s="56" t="s">
        <v>568</v>
      </c>
      <c r="C239" s="8">
        <v>1869</v>
      </c>
      <c r="D239" s="8">
        <v>1699</v>
      </c>
      <c r="E239" s="3">
        <v>1262</v>
      </c>
      <c r="F239" s="22">
        <v>0</v>
      </c>
      <c r="G239" s="22" t="str">
        <f t="shared" si="61"/>
        <v/>
      </c>
      <c r="H239" s="22">
        <v>0</v>
      </c>
      <c r="I239" s="22" t="str">
        <f t="shared" si="57"/>
        <v/>
      </c>
      <c r="J239" s="23" t="str">
        <f t="shared" si="55"/>
        <v/>
      </c>
      <c r="K239" s="26">
        <v>0</v>
      </c>
      <c r="L239" s="26" t="str">
        <f t="shared" si="63"/>
        <v/>
      </c>
      <c r="M239" s="26">
        <v>0</v>
      </c>
      <c r="N239" s="26" t="str">
        <f t="shared" si="58"/>
        <v/>
      </c>
      <c r="O239" s="27" t="str">
        <f t="shared" si="64"/>
        <v/>
      </c>
      <c r="P239" s="22">
        <v>0</v>
      </c>
      <c r="Q239" s="22" t="str">
        <f t="shared" si="62"/>
        <v/>
      </c>
      <c r="R239" s="22">
        <v>0</v>
      </c>
      <c r="S239" s="22" t="str">
        <f t="shared" si="59"/>
        <v/>
      </c>
      <c r="T239" s="23" t="str">
        <f t="shared" si="56"/>
        <v/>
      </c>
      <c r="U239" s="26">
        <v>0</v>
      </c>
      <c r="V239" s="26" t="str">
        <f t="shared" si="65"/>
        <v/>
      </c>
      <c r="W239" s="26">
        <v>0</v>
      </c>
      <c r="X239" s="26" t="str">
        <f t="shared" si="60"/>
        <v/>
      </c>
      <c r="Y239" s="27" t="str">
        <f t="shared" si="66"/>
        <v/>
      </c>
    </row>
    <row r="240" spans="1:25" s="4" customFormat="1" ht="12.75" customHeight="1">
      <c r="A240" s="13" t="s">
        <v>240</v>
      </c>
      <c r="B240" s="10" t="s">
        <v>565</v>
      </c>
      <c r="C240" s="8">
        <v>1649</v>
      </c>
      <c r="D240" s="8">
        <v>1499</v>
      </c>
      <c r="E240" s="3">
        <v>1113</v>
      </c>
      <c r="F240" s="22">
        <v>1277</v>
      </c>
      <c r="G240" s="22">
        <f t="shared" si="61"/>
        <v>1149.3</v>
      </c>
      <c r="H240" s="22">
        <v>160</v>
      </c>
      <c r="I240" s="22">
        <f t="shared" si="57"/>
        <v>953</v>
      </c>
      <c r="J240" s="23">
        <f t="shared" si="55"/>
        <v>0.25371965544244324</v>
      </c>
      <c r="K240" s="26">
        <v>0</v>
      </c>
      <c r="L240" s="26" t="str">
        <f t="shared" si="63"/>
        <v/>
      </c>
      <c r="M240" s="26">
        <v>0</v>
      </c>
      <c r="N240" s="26" t="str">
        <f t="shared" si="58"/>
        <v/>
      </c>
      <c r="O240" s="27" t="str">
        <f t="shared" si="64"/>
        <v/>
      </c>
      <c r="P240" s="22">
        <v>1221</v>
      </c>
      <c r="Q240" s="22">
        <f t="shared" si="62"/>
        <v>1098.9000000000001</v>
      </c>
      <c r="R240" s="22">
        <v>201</v>
      </c>
      <c r="S240" s="22">
        <f t="shared" si="59"/>
        <v>912</v>
      </c>
      <c r="T240" s="23">
        <f t="shared" si="56"/>
        <v>0.25307125307125306</v>
      </c>
      <c r="U240" s="26">
        <v>0</v>
      </c>
      <c r="V240" s="26" t="str">
        <f t="shared" si="65"/>
        <v/>
      </c>
      <c r="W240" s="26">
        <v>0</v>
      </c>
      <c r="X240" s="26" t="str">
        <f t="shared" si="60"/>
        <v/>
      </c>
      <c r="Y240" s="27" t="str">
        <f t="shared" si="66"/>
        <v/>
      </c>
    </row>
    <row r="241" spans="1:25" s="4" customFormat="1" ht="12.75" customHeight="1">
      <c r="A241" s="13" t="s">
        <v>273</v>
      </c>
      <c r="B241" s="10" t="s">
        <v>569</v>
      </c>
      <c r="C241" s="8">
        <v>1649</v>
      </c>
      <c r="D241" s="8">
        <v>1499</v>
      </c>
      <c r="E241" s="3">
        <v>1113</v>
      </c>
      <c r="F241" s="22">
        <v>1277</v>
      </c>
      <c r="G241" s="22">
        <f t="shared" si="61"/>
        <v>1149.3</v>
      </c>
      <c r="H241" s="22">
        <v>160</v>
      </c>
      <c r="I241" s="22">
        <f t="shared" si="57"/>
        <v>953</v>
      </c>
      <c r="J241" s="23">
        <f t="shared" si="55"/>
        <v>0.25371965544244324</v>
      </c>
      <c r="K241" s="26">
        <v>0</v>
      </c>
      <c r="L241" s="26" t="str">
        <f t="shared" si="63"/>
        <v/>
      </c>
      <c r="M241" s="26">
        <v>0</v>
      </c>
      <c r="N241" s="26" t="str">
        <f t="shared" si="58"/>
        <v/>
      </c>
      <c r="O241" s="27" t="str">
        <f t="shared" si="64"/>
        <v/>
      </c>
      <c r="P241" s="22">
        <v>1221</v>
      </c>
      <c r="Q241" s="22">
        <f t="shared" si="62"/>
        <v>1098.9000000000001</v>
      </c>
      <c r="R241" s="22">
        <v>201</v>
      </c>
      <c r="S241" s="22">
        <f t="shared" si="59"/>
        <v>912</v>
      </c>
      <c r="T241" s="23">
        <f t="shared" si="56"/>
        <v>0.25307125307125306</v>
      </c>
      <c r="U241" s="26">
        <v>0</v>
      </c>
      <c r="V241" s="26" t="str">
        <f t="shared" si="65"/>
        <v/>
      </c>
      <c r="W241" s="26">
        <v>0</v>
      </c>
      <c r="X241" s="26" t="str">
        <f t="shared" si="60"/>
        <v/>
      </c>
      <c r="Y241" s="27" t="str">
        <f t="shared" si="66"/>
        <v/>
      </c>
    </row>
    <row r="242" spans="1:25" s="4" customFormat="1" ht="12.75" customHeight="1">
      <c r="A242" s="13" t="s">
        <v>305</v>
      </c>
      <c r="B242" s="10" t="s">
        <v>570</v>
      </c>
      <c r="C242" s="8">
        <v>1759</v>
      </c>
      <c r="D242" s="8">
        <v>1599</v>
      </c>
      <c r="E242" s="3">
        <v>1188</v>
      </c>
      <c r="F242" s="22">
        <v>1388</v>
      </c>
      <c r="G242" s="22">
        <f t="shared" si="61"/>
        <v>1249.2</v>
      </c>
      <c r="H242" s="22">
        <v>152</v>
      </c>
      <c r="I242" s="22">
        <f t="shared" si="57"/>
        <v>1036</v>
      </c>
      <c r="J242" s="23">
        <f t="shared" si="55"/>
        <v>0.25360230547550433</v>
      </c>
      <c r="K242" s="26">
        <v>0</v>
      </c>
      <c r="L242" s="26" t="str">
        <f t="shared" si="63"/>
        <v/>
      </c>
      <c r="M242" s="26">
        <v>0</v>
      </c>
      <c r="N242" s="26" t="str">
        <f t="shared" si="58"/>
        <v/>
      </c>
      <c r="O242" s="27" t="str">
        <f t="shared" si="64"/>
        <v/>
      </c>
      <c r="P242" s="22">
        <v>1332</v>
      </c>
      <c r="Q242" s="22">
        <f t="shared" si="62"/>
        <v>1198.8</v>
      </c>
      <c r="R242" s="22">
        <v>193</v>
      </c>
      <c r="S242" s="22">
        <f t="shared" si="59"/>
        <v>995</v>
      </c>
      <c r="T242" s="23">
        <f t="shared" si="56"/>
        <v>0.25300300300300299</v>
      </c>
      <c r="U242" s="26">
        <v>0</v>
      </c>
      <c r="V242" s="26" t="str">
        <f t="shared" si="65"/>
        <v/>
      </c>
      <c r="W242" s="26">
        <v>0</v>
      </c>
      <c r="X242" s="26" t="str">
        <f t="shared" si="60"/>
        <v/>
      </c>
      <c r="Y242" s="27" t="str">
        <f t="shared" si="66"/>
        <v/>
      </c>
    </row>
    <row r="243" spans="1:25" s="4" customFormat="1" ht="12.75" customHeight="1">
      <c r="A243" s="13" t="s">
        <v>243</v>
      </c>
      <c r="B243" s="56" t="s">
        <v>571</v>
      </c>
      <c r="C243" s="8">
        <v>1869</v>
      </c>
      <c r="D243" s="8">
        <v>1699</v>
      </c>
      <c r="E243" s="3">
        <v>1262</v>
      </c>
      <c r="F243" s="22">
        <v>0</v>
      </c>
      <c r="G243" s="22" t="str">
        <f t="shared" si="61"/>
        <v/>
      </c>
      <c r="H243" s="22">
        <v>0</v>
      </c>
      <c r="I243" s="22" t="str">
        <f t="shared" si="57"/>
        <v/>
      </c>
      <c r="J243" s="23" t="str">
        <f t="shared" si="55"/>
        <v/>
      </c>
      <c r="K243" s="26">
        <v>0</v>
      </c>
      <c r="L243" s="26" t="str">
        <f t="shared" si="63"/>
        <v/>
      </c>
      <c r="M243" s="26">
        <v>0</v>
      </c>
      <c r="N243" s="26" t="str">
        <f t="shared" si="58"/>
        <v/>
      </c>
      <c r="O243" s="27" t="str">
        <f t="shared" si="64"/>
        <v/>
      </c>
      <c r="P243" s="22">
        <v>0</v>
      </c>
      <c r="Q243" s="22" t="str">
        <f t="shared" si="62"/>
        <v/>
      </c>
      <c r="R243" s="22">
        <v>0</v>
      </c>
      <c r="S243" s="22" t="str">
        <f t="shared" si="59"/>
        <v/>
      </c>
      <c r="T243" s="23" t="str">
        <f t="shared" si="56"/>
        <v/>
      </c>
      <c r="U243" s="26">
        <v>0</v>
      </c>
      <c r="V243" s="26" t="str">
        <f t="shared" si="65"/>
        <v/>
      </c>
      <c r="W243" s="26">
        <v>0</v>
      </c>
      <c r="X243" s="26" t="str">
        <f t="shared" si="60"/>
        <v/>
      </c>
      <c r="Y243" s="27" t="str">
        <f t="shared" si="66"/>
        <v/>
      </c>
    </row>
    <row r="244" spans="1:25" s="4" customFormat="1" ht="12.75" customHeight="1">
      <c r="A244" s="13" t="s">
        <v>306</v>
      </c>
      <c r="B244" s="10" t="s">
        <v>570</v>
      </c>
      <c r="C244" s="8">
        <v>1869</v>
      </c>
      <c r="D244" s="8">
        <v>1699</v>
      </c>
      <c r="E244" s="3">
        <v>1262</v>
      </c>
      <c r="F244" s="22">
        <v>1443</v>
      </c>
      <c r="G244" s="22">
        <f t="shared" si="61"/>
        <v>1298.7</v>
      </c>
      <c r="H244" s="22">
        <v>185</v>
      </c>
      <c r="I244" s="22">
        <f t="shared" si="57"/>
        <v>1077</v>
      </c>
      <c r="J244" s="23">
        <f t="shared" si="55"/>
        <v>0.25363825363825365</v>
      </c>
      <c r="K244" s="26">
        <v>0</v>
      </c>
      <c r="L244" s="26" t="str">
        <f t="shared" si="63"/>
        <v/>
      </c>
      <c r="M244" s="26">
        <v>0</v>
      </c>
      <c r="N244" s="26" t="str">
        <f t="shared" si="58"/>
        <v/>
      </c>
      <c r="O244" s="27" t="str">
        <f t="shared" si="64"/>
        <v/>
      </c>
      <c r="P244" s="22">
        <v>1388</v>
      </c>
      <c r="Q244" s="22">
        <f t="shared" si="62"/>
        <v>1249.2</v>
      </c>
      <c r="R244" s="22">
        <v>225</v>
      </c>
      <c r="S244" s="22">
        <f t="shared" si="59"/>
        <v>1037</v>
      </c>
      <c r="T244" s="23">
        <f t="shared" si="56"/>
        <v>0.25288184438040345</v>
      </c>
      <c r="U244" s="26">
        <v>0</v>
      </c>
      <c r="V244" s="26" t="str">
        <f t="shared" si="65"/>
        <v/>
      </c>
      <c r="W244" s="26">
        <v>0</v>
      </c>
      <c r="X244" s="26" t="str">
        <f t="shared" si="60"/>
        <v/>
      </c>
      <c r="Y244" s="27" t="str">
        <f t="shared" si="66"/>
        <v/>
      </c>
    </row>
    <row r="245" spans="1:25" s="4" customFormat="1" ht="12.75" customHeight="1" thickBot="1">
      <c r="A245" s="14" t="s">
        <v>308</v>
      </c>
      <c r="B245" s="2" t="s">
        <v>572</v>
      </c>
      <c r="C245" s="5">
        <v>1979</v>
      </c>
      <c r="D245" s="5">
        <v>1799</v>
      </c>
      <c r="E245" s="6">
        <v>1336</v>
      </c>
      <c r="F245" s="24">
        <v>0</v>
      </c>
      <c r="G245" s="24" t="str">
        <f t="shared" si="61"/>
        <v/>
      </c>
      <c r="H245" s="24">
        <v>0</v>
      </c>
      <c r="I245" s="24" t="str">
        <f t="shared" si="57"/>
        <v/>
      </c>
      <c r="J245" s="25" t="str">
        <f t="shared" si="55"/>
        <v/>
      </c>
      <c r="K245" s="29">
        <v>0</v>
      </c>
      <c r="L245" s="29" t="str">
        <f t="shared" si="63"/>
        <v/>
      </c>
      <c r="M245" s="29">
        <v>0</v>
      </c>
      <c r="N245" s="29" t="str">
        <f t="shared" si="58"/>
        <v/>
      </c>
      <c r="O245" s="28" t="str">
        <f t="shared" si="64"/>
        <v/>
      </c>
      <c r="P245" s="24">
        <v>0</v>
      </c>
      <c r="Q245" s="24" t="str">
        <f t="shared" si="62"/>
        <v/>
      </c>
      <c r="R245" s="24">
        <v>0</v>
      </c>
      <c r="S245" s="24" t="str">
        <f t="shared" si="59"/>
        <v/>
      </c>
      <c r="T245" s="25" t="str">
        <f t="shared" si="56"/>
        <v/>
      </c>
      <c r="U245" s="29">
        <v>0</v>
      </c>
      <c r="V245" s="29" t="str">
        <f t="shared" si="65"/>
        <v/>
      </c>
      <c r="W245" s="29">
        <v>0</v>
      </c>
      <c r="X245" s="29" t="str">
        <f t="shared" si="60"/>
        <v/>
      </c>
      <c r="Y245" s="28" t="str">
        <f t="shared" si="66"/>
        <v/>
      </c>
    </row>
    <row r="246" spans="1:25" s="4" customFormat="1" ht="12.75" customHeight="1">
      <c r="A246" s="13" t="s">
        <v>314</v>
      </c>
      <c r="B246" s="10" t="s">
        <v>573</v>
      </c>
      <c r="C246" s="8">
        <v>1759</v>
      </c>
      <c r="D246" s="8">
        <v>1599</v>
      </c>
      <c r="E246" s="3">
        <v>1188</v>
      </c>
      <c r="F246" s="22">
        <v>0</v>
      </c>
      <c r="G246" s="22" t="str">
        <f t="shared" si="61"/>
        <v/>
      </c>
      <c r="H246" s="22">
        <v>0</v>
      </c>
      <c r="I246" s="22" t="str">
        <f t="shared" si="57"/>
        <v/>
      </c>
      <c r="J246" s="23" t="str">
        <f t="shared" si="55"/>
        <v/>
      </c>
      <c r="K246" s="26">
        <v>0</v>
      </c>
      <c r="L246" s="26" t="str">
        <f t="shared" si="63"/>
        <v/>
      </c>
      <c r="M246" s="26">
        <v>0</v>
      </c>
      <c r="N246" s="26" t="str">
        <f t="shared" si="58"/>
        <v/>
      </c>
      <c r="O246" s="27" t="str">
        <f t="shared" si="64"/>
        <v/>
      </c>
      <c r="P246" s="22">
        <v>0</v>
      </c>
      <c r="Q246" s="22" t="str">
        <f t="shared" si="62"/>
        <v/>
      </c>
      <c r="R246" s="22">
        <v>0</v>
      </c>
      <c r="S246" s="22" t="str">
        <f t="shared" si="59"/>
        <v/>
      </c>
      <c r="T246" s="23" t="str">
        <f t="shared" si="56"/>
        <v/>
      </c>
      <c r="U246" s="26">
        <v>0</v>
      </c>
      <c r="V246" s="26" t="str">
        <f t="shared" si="65"/>
        <v/>
      </c>
      <c r="W246" s="26">
        <v>0</v>
      </c>
      <c r="X246" s="26" t="str">
        <f t="shared" si="60"/>
        <v/>
      </c>
      <c r="Y246" s="27" t="str">
        <f t="shared" si="66"/>
        <v/>
      </c>
    </row>
    <row r="247" spans="1:25" s="4" customFormat="1" ht="12.75" customHeight="1" thickBot="1">
      <c r="A247" s="14" t="s">
        <v>315</v>
      </c>
      <c r="B247" s="2" t="s">
        <v>573</v>
      </c>
      <c r="C247" s="5">
        <v>1869</v>
      </c>
      <c r="D247" s="5">
        <v>1699</v>
      </c>
      <c r="E247" s="6">
        <v>1261</v>
      </c>
      <c r="F247" s="24">
        <v>0</v>
      </c>
      <c r="G247" s="24" t="str">
        <f t="shared" si="61"/>
        <v/>
      </c>
      <c r="H247" s="24">
        <v>0</v>
      </c>
      <c r="I247" s="24" t="str">
        <f t="shared" si="57"/>
        <v/>
      </c>
      <c r="J247" s="25" t="str">
        <f t="shared" si="55"/>
        <v/>
      </c>
      <c r="K247" s="29">
        <v>0</v>
      </c>
      <c r="L247" s="29" t="str">
        <f t="shared" si="63"/>
        <v/>
      </c>
      <c r="M247" s="29">
        <v>0</v>
      </c>
      <c r="N247" s="29" t="str">
        <f t="shared" si="58"/>
        <v/>
      </c>
      <c r="O247" s="28" t="str">
        <f t="shared" si="64"/>
        <v/>
      </c>
      <c r="P247" s="24">
        <v>0</v>
      </c>
      <c r="Q247" s="24" t="str">
        <f t="shared" si="62"/>
        <v/>
      </c>
      <c r="R247" s="24">
        <v>0</v>
      </c>
      <c r="S247" s="24" t="str">
        <f t="shared" si="59"/>
        <v/>
      </c>
      <c r="T247" s="25" t="str">
        <f t="shared" si="56"/>
        <v/>
      </c>
      <c r="U247" s="29">
        <v>0</v>
      </c>
      <c r="V247" s="29" t="str">
        <f t="shared" si="65"/>
        <v/>
      </c>
      <c r="W247" s="29">
        <v>0</v>
      </c>
      <c r="X247" s="29" t="str">
        <f t="shared" si="60"/>
        <v/>
      </c>
      <c r="Y247" s="28" t="str">
        <f t="shared" si="66"/>
        <v/>
      </c>
    </row>
    <row r="248" spans="1:25" s="4" customFormat="1" ht="12.75" customHeight="1">
      <c r="A248" s="13" t="s">
        <v>316</v>
      </c>
      <c r="B248" s="10" t="s">
        <v>351</v>
      </c>
      <c r="C248" s="8">
        <v>2199</v>
      </c>
      <c r="D248" s="8">
        <v>1999</v>
      </c>
      <c r="E248" s="3">
        <v>1531</v>
      </c>
      <c r="F248" s="22">
        <v>1777</v>
      </c>
      <c r="G248" s="22">
        <f t="shared" si="61"/>
        <v>1599.3</v>
      </c>
      <c r="H248" s="22">
        <v>166</v>
      </c>
      <c r="I248" s="22">
        <f t="shared" si="57"/>
        <v>1365</v>
      </c>
      <c r="J248" s="23">
        <f t="shared" si="55"/>
        <v>0.23185143500281374</v>
      </c>
      <c r="K248" s="26">
        <v>0</v>
      </c>
      <c r="L248" s="26" t="str">
        <f t="shared" si="63"/>
        <v/>
      </c>
      <c r="M248" s="26">
        <v>0</v>
      </c>
      <c r="N248" s="26" t="str">
        <f t="shared" si="58"/>
        <v/>
      </c>
      <c r="O248" s="27" t="str">
        <f t="shared" si="64"/>
        <v/>
      </c>
      <c r="P248" s="22">
        <v>1666</v>
      </c>
      <c r="Q248" s="22">
        <f t="shared" si="62"/>
        <v>1499.4</v>
      </c>
      <c r="R248" s="22">
        <v>250</v>
      </c>
      <c r="S248" s="22">
        <f t="shared" si="59"/>
        <v>1281</v>
      </c>
      <c r="T248" s="23">
        <f t="shared" si="56"/>
        <v>0.23109243697478993</v>
      </c>
      <c r="U248" s="26">
        <v>1777</v>
      </c>
      <c r="V248" s="26">
        <f t="shared" si="65"/>
        <v>1599.3</v>
      </c>
      <c r="W248" s="26">
        <v>168</v>
      </c>
      <c r="X248" s="26">
        <f t="shared" si="60"/>
        <v>1363</v>
      </c>
      <c r="Y248" s="27">
        <f t="shared" si="66"/>
        <v>0.23297692740574</v>
      </c>
    </row>
    <row r="249" spans="1:25" s="4" customFormat="1" ht="12.75" customHeight="1" thickBot="1">
      <c r="A249" s="14" t="s">
        <v>317</v>
      </c>
      <c r="B249" s="2" t="s">
        <v>351</v>
      </c>
      <c r="C249" s="5">
        <v>2199</v>
      </c>
      <c r="D249" s="5">
        <v>1999</v>
      </c>
      <c r="E249" s="6">
        <v>1531</v>
      </c>
      <c r="F249" s="24">
        <v>0</v>
      </c>
      <c r="G249" s="24" t="str">
        <f t="shared" si="61"/>
        <v/>
      </c>
      <c r="H249" s="24">
        <v>0</v>
      </c>
      <c r="I249" s="24" t="str">
        <f t="shared" si="57"/>
        <v/>
      </c>
      <c r="J249" s="25" t="str">
        <f t="shared" si="55"/>
        <v/>
      </c>
      <c r="K249" s="29">
        <v>0</v>
      </c>
      <c r="L249" s="29" t="str">
        <f t="shared" si="63"/>
        <v/>
      </c>
      <c r="M249" s="29">
        <v>0</v>
      </c>
      <c r="N249" s="29" t="str">
        <f t="shared" si="58"/>
        <v/>
      </c>
      <c r="O249" s="28" t="str">
        <f t="shared" si="64"/>
        <v/>
      </c>
      <c r="P249" s="24">
        <v>0</v>
      </c>
      <c r="Q249" s="24" t="str">
        <f t="shared" si="62"/>
        <v/>
      </c>
      <c r="R249" s="24">
        <v>0</v>
      </c>
      <c r="S249" s="24" t="str">
        <f t="shared" si="59"/>
        <v/>
      </c>
      <c r="T249" s="25" t="str">
        <f t="shared" si="56"/>
        <v/>
      </c>
      <c r="U249" s="29">
        <v>0</v>
      </c>
      <c r="V249" s="29" t="str">
        <f t="shared" si="65"/>
        <v/>
      </c>
      <c r="W249" s="29">
        <v>0</v>
      </c>
      <c r="X249" s="29" t="str">
        <f t="shared" si="60"/>
        <v/>
      </c>
      <c r="Y249" s="28" t="str">
        <f t="shared" si="66"/>
        <v/>
      </c>
    </row>
    <row r="250" spans="1:25" s="4" customFormat="1" ht="12.75" customHeight="1">
      <c r="A250" s="15" t="s">
        <v>246</v>
      </c>
      <c r="B250" s="10" t="s">
        <v>574</v>
      </c>
      <c r="C250" s="8">
        <v>802</v>
      </c>
      <c r="D250" s="8">
        <v>729</v>
      </c>
      <c r="E250" s="3">
        <v>574</v>
      </c>
      <c r="F250" s="20">
        <v>0</v>
      </c>
      <c r="G250" s="20" t="str">
        <f t="shared" si="61"/>
        <v/>
      </c>
      <c r="H250" s="20">
        <v>0</v>
      </c>
      <c r="I250" s="20" t="str">
        <f t="shared" si="57"/>
        <v/>
      </c>
      <c r="J250" s="21"/>
      <c r="K250" s="26">
        <v>0</v>
      </c>
      <c r="L250" s="26" t="str">
        <f t="shared" si="63"/>
        <v/>
      </c>
      <c r="M250" s="26">
        <v>0</v>
      </c>
      <c r="N250" s="26" t="str">
        <f t="shared" si="58"/>
        <v/>
      </c>
      <c r="O250" s="27" t="str">
        <f t="shared" ref="O250:O255" si="67">IFERROR(IF(K250&gt;1,(K250-N250)/K250,""),"")</f>
        <v/>
      </c>
      <c r="P250" s="20">
        <v>0</v>
      </c>
      <c r="Q250" s="22" t="str">
        <f t="shared" ref="Q250:Q254" si="68">IFERROR(IF(P250&gt;1,P250*0.9,""),"")</f>
        <v/>
      </c>
      <c r="R250" s="20">
        <v>0</v>
      </c>
      <c r="S250" s="22" t="str">
        <f t="shared" si="59"/>
        <v/>
      </c>
      <c r="T250" s="23" t="str">
        <f t="shared" ref="T250:T254" si="69">IFERROR(IF(P250&gt;1,(P250-S250)/P250,""),"")</f>
        <v/>
      </c>
      <c r="U250" s="26">
        <v>0</v>
      </c>
      <c r="V250" s="26" t="str">
        <f t="shared" ref="V250" si="70">IFERROR(IF(U250&gt;1,U250*0.9,""),"")</f>
        <v/>
      </c>
      <c r="W250" s="26">
        <v>0</v>
      </c>
      <c r="X250" s="26" t="str">
        <f t="shared" si="60"/>
        <v/>
      </c>
      <c r="Y250" s="27" t="str">
        <f t="shared" ref="Y250" si="71">IFERROR(IF(U250&gt;1,(U250-X250)/U250,""),"")</f>
        <v/>
      </c>
    </row>
    <row r="251" spans="1:25" s="4" customFormat="1" ht="12.75" customHeight="1">
      <c r="A251" s="13" t="s">
        <v>245</v>
      </c>
      <c r="B251" s="10" t="s">
        <v>574</v>
      </c>
      <c r="C251" s="8">
        <v>802</v>
      </c>
      <c r="D251" s="8">
        <v>729</v>
      </c>
      <c r="E251" s="3">
        <v>574</v>
      </c>
      <c r="F251" s="22">
        <v>588</v>
      </c>
      <c r="G251" s="22">
        <f t="shared" si="61"/>
        <v>529.20000000000005</v>
      </c>
      <c r="H251" s="22">
        <v>110</v>
      </c>
      <c r="I251" s="22">
        <f t="shared" si="57"/>
        <v>464</v>
      </c>
      <c r="J251" s="23"/>
      <c r="K251" s="26">
        <v>0</v>
      </c>
      <c r="L251" s="26" t="str">
        <f t="shared" si="63"/>
        <v/>
      </c>
      <c r="M251" s="26">
        <v>0</v>
      </c>
      <c r="N251" s="26" t="str">
        <f t="shared" si="58"/>
        <v/>
      </c>
      <c r="O251" s="27" t="str">
        <f t="shared" si="67"/>
        <v/>
      </c>
      <c r="P251" s="22">
        <v>588</v>
      </c>
      <c r="Q251" s="22">
        <f t="shared" si="68"/>
        <v>529.20000000000005</v>
      </c>
      <c r="R251" s="22">
        <v>110</v>
      </c>
      <c r="S251" s="22" t="str">
        <f>IFERROR(IF(P251=0,"",(#REF!-R251)),"")</f>
        <v/>
      </c>
      <c r="T251" s="23" t="str">
        <f t="shared" si="69"/>
        <v/>
      </c>
      <c r="U251" s="26">
        <v>0</v>
      </c>
      <c r="V251" s="26" t="str">
        <f t="shared" ref="V251:V255" si="72">IFERROR(IF(U251&gt;1,U251*0.9,""),"")</f>
        <v/>
      </c>
      <c r="W251" s="26">
        <v>0</v>
      </c>
      <c r="X251" s="26" t="str">
        <f t="shared" si="60"/>
        <v/>
      </c>
      <c r="Y251" s="27" t="str">
        <f t="shared" ref="Y251:Y255" si="73">IFERROR(IF(U251&gt;1,(U251-X251)/U251,""),"")</f>
        <v/>
      </c>
    </row>
    <row r="252" spans="1:25" s="4" customFormat="1" ht="12.75" customHeight="1">
      <c r="A252" s="13" t="s">
        <v>244</v>
      </c>
      <c r="B252" s="10" t="s">
        <v>574</v>
      </c>
      <c r="C252" s="8">
        <v>769</v>
      </c>
      <c r="D252" s="8">
        <v>699</v>
      </c>
      <c r="E252" s="3">
        <v>551</v>
      </c>
      <c r="F252" s="22">
        <v>554</v>
      </c>
      <c r="G252" s="22">
        <f t="shared" si="61"/>
        <v>498.6</v>
      </c>
      <c r="H252" s="22">
        <v>114</v>
      </c>
      <c r="I252" s="22">
        <f t="shared" si="57"/>
        <v>437</v>
      </c>
      <c r="J252" s="23"/>
      <c r="K252" s="26">
        <v>0</v>
      </c>
      <c r="L252" s="26" t="str">
        <f t="shared" si="63"/>
        <v/>
      </c>
      <c r="M252" s="26">
        <v>0</v>
      </c>
      <c r="N252" s="26" t="str">
        <f t="shared" si="58"/>
        <v/>
      </c>
      <c r="O252" s="27" t="str">
        <f t="shared" si="67"/>
        <v/>
      </c>
      <c r="P252" s="22">
        <v>554</v>
      </c>
      <c r="Q252" s="22">
        <f t="shared" si="68"/>
        <v>498.6</v>
      </c>
      <c r="R252" s="22">
        <v>114</v>
      </c>
      <c r="S252" s="22" t="str">
        <f>IFERROR(IF(P252=0,"",(#REF!-R252)),"")</f>
        <v/>
      </c>
      <c r="T252" s="23" t="str">
        <f t="shared" si="69"/>
        <v/>
      </c>
      <c r="U252" s="26">
        <v>0</v>
      </c>
      <c r="V252" s="26" t="str">
        <f t="shared" si="72"/>
        <v/>
      </c>
      <c r="W252" s="26">
        <v>0</v>
      </c>
      <c r="X252" s="26" t="str">
        <f t="shared" si="60"/>
        <v/>
      </c>
      <c r="Y252" s="27" t="str">
        <f t="shared" si="73"/>
        <v/>
      </c>
    </row>
    <row r="253" spans="1:25" s="4" customFormat="1" ht="12.75" customHeight="1">
      <c r="A253" s="13" t="s">
        <v>248</v>
      </c>
      <c r="B253" s="10" t="s">
        <v>575</v>
      </c>
      <c r="C253" s="8">
        <v>857</v>
      </c>
      <c r="D253" s="8">
        <v>779</v>
      </c>
      <c r="E253" s="3">
        <v>615</v>
      </c>
      <c r="F253" s="22">
        <v>643</v>
      </c>
      <c r="G253" s="22">
        <f t="shared" si="61"/>
        <v>578.70000000000005</v>
      </c>
      <c r="H253" s="22">
        <v>107</v>
      </c>
      <c r="I253" s="22">
        <f t="shared" si="57"/>
        <v>508</v>
      </c>
      <c r="J253" s="23"/>
      <c r="K253" s="26">
        <v>0</v>
      </c>
      <c r="L253" s="26" t="str">
        <f t="shared" si="63"/>
        <v/>
      </c>
      <c r="M253" s="26">
        <v>0</v>
      </c>
      <c r="N253" s="26" t="str">
        <f t="shared" si="58"/>
        <v/>
      </c>
      <c r="O253" s="27" t="str">
        <f t="shared" si="67"/>
        <v/>
      </c>
      <c r="P253" s="22">
        <v>643</v>
      </c>
      <c r="Q253" s="22">
        <f t="shared" si="68"/>
        <v>578.70000000000005</v>
      </c>
      <c r="R253" s="22">
        <v>107</v>
      </c>
      <c r="S253" s="22" t="str">
        <f>IFERROR(IF(P253=0,"",(#REF!-R253)),"")</f>
        <v/>
      </c>
      <c r="T253" s="23" t="str">
        <f t="shared" si="69"/>
        <v/>
      </c>
      <c r="U253" s="26">
        <v>0</v>
      </c>
      <c r="V253" s="26" t="str">
        <f t="shared" si="72"/>
        <v/>
      </c>
      <c r="W253" s="26">
        <v>0</v>
      </c>
      <c r="X253" s="26" t="str">
        <f t="shared" si="60"/>
        <v/>
      </c>
      <c r="Y253" s="27" t="str">
        <f t="shared" si="73"/>
        <v/>
      </c>
    </row>
    <row r="254" spans="1:25" s="4" customFormat="1" ht="12.75" customHeight="1">
      <c r="A254" s="13" t="s">
        <v>247</v>
      </c>
      <c r="B254" s="10" t="s">
        <v>575</v>
      </c>
      <c r="C254" s="8">
        <v>824</v>
      </c>
      <c r="D254" s="8">
        <v>749</v>
      </c>
      <c r="E254" s="3">
        <v>592</v>
      </c>
      <c r="F254" s="22">
        <v>610</v>
      </c>
      <c r="G254" s="22">
        <f t="shared" si="61"/>
        <v>549</v>
      </c>
      <c r="H254" s="22">
        <v>109</v>
      </c>
      <c r="I254" s="22">
        <f t="shared" si="57"/>
        <v>483</v>
      </c>
      <c r="J254" s="23"/>
      <c r="K254" s="26">
        <v>0</v>
      </c>
      <c r="L254" s="26" t="str">
        <f t="shared" si="63"/>
        <v/>
      </c>
      <c r="M254" s="26">
        <v>0</v>
      </c>
      <c r="N254" s="26" t="str">
        <f t="shared" si="58"/>
        <v/>
      </c>
      <c r="O254" s="27" t="str">
        <f t="shared" si="67"/>
        <v/>
      </c>
      <c r="P254" s="22">
        <v>610</v>
      </c>
      <c r="Q254" s="22">
        <f t="shared" si="68"/>
        <v>549</v>
      </c>
      <c r="R254" s="22">
        <v>109</v>
      </c>
      <c r="S254" s="22" t="str">
        <f>IFERROR(IF(P254=0,"",(#REF!-R254)),"")</f>
        <v/>
      </c>
      <c r="T254" s="23" t="str">
        <f t="shared" si="69"/>
        <v/>
      </c>
      <c r="U254" s="26">
        <v>0</v>
      </c>
      <c r="V254" s="26" t="str">
        <f t="shared" si="72"/>
        <v/>
      </c>
      <c r="W254" s="26">
        <v>0</v>
      </c>
      <c r="X254" s="26" t="str">
        <f t="shared" si="60"/>
        <v/>
      </c>
      <c r="Y254" s="27" t="str">
        <f t="shared" si="73"/>
        <v/>
      </c>
    </row>
    <row r="255" spans="1:25" s="4" customFormat="1" ht="12.75" customHeight="1" thickBot="1">
      <c r="A255" s="14" t="s">
        <v>249</v>
      </c>
      <c r="B255" s="2" t="s">
        <v>576</v>
      </c>
      <c r="C255" s="5">
        <v>912</v>
      </c>
      <c r="D255" s="5">
        <v>829</v>
      </c>
      <c r="E255" s="6">
        <v>655</v>
      </c>
      <c r="F255" s="24">
        <v>0</v>
      </c>
      <c r="G255" s="24" t="str">
        <f t="shared" si="61"/>
        <v/>
      </c>
      <c r="H255" s="24">
        <v>0</v>
      </c>
      <c r="I255" s="24" t="str">
        <f t="shared" si="57"/>
        <v/>
      </c>
      <c r="J255" s="25"/>
      <c r="K255" s="29">
        <v>0</v>
      </c>
      <c r="L255" s="29" t="str">
        <f t="shared" si="63"/>
        <v/>
      </c>
      <c r="M255" s="29">
        <v>0</v>
      </c>
      <c r="N255" s="29" t="str">
        <f t="shared" si="58"/>
        <v/>
      </c>
      <c r="O255" s="28" t="str">
        <f t="shared" si="67"/>
        <v/>
      </c>
      <c r="P255" s="24">
        <v>0</v>
      </c>
      <c r="Q255" s="24" t="str">
        <f t="shared" ref="Q255" si="74">IFERROR(IF(P255&gt;1,P255*0.9,""),"")</f>
        <v/>
      </c>
      <c r="R255" s="24">
        <v>0</v>
      </c>
      <c r="S255" s="24" t="str">
        <f>IFERROR(IF(P255=0,"",($E255-R255)),"")</f>
        <v/>
      </c>
      <c r="T255" s="25" t="str">
        <f t="shared" ref="T255" si="75">IFERROR(IF(P255&gt;1,(P255-S255)/P255,""),"")</f>
        <v/>
      </c>
      <c r="U255" s="29">
        <v>0</v>
      </c>
      <c r="V255" s="29" t="str">
        <f t="shared" si="72"/>
        <v/>
      </c>
      <c r="W255" s="29">
        <v>0</v>
      </c>
      <c r="X255" s="29" t="str">
        <f t="shared" si="60"/>
        <v/>
      </c>
      <c r="Y255" s="28" t="str">
        <f t="shared" si="73"/>
        <v/>
      </c>
    </row>
    <row r="256" spans="1:25" s="4" customFormat="1" ht="12.75" customHeight="1">
      <c r="A256" s="13" t="s">
        <v>321</v>
      </c>
      <c r="B256" s="10" t="s">
        <v>352</v>
      </c>
      <c r="C256" s="8">
        <v>307</v>
      </c>
      <c r="D256" s="8">
        <v>279</v>
      </c>
      <c r="E256" s="3">
        <v>209</v>
      </c>
      <c r="F256" s="22">
        <v>0</v>
      </c>
      <c r="G256" s="22" t="str">
        <f t="shared" si="61"/>
        <v/>
      </c>
      <c r="H256" s="22">
        <v>0</v>
      </c>
      <c r="I256" s="22" t="str">
        <f t="shared" si="57"/>
        <v/>
      </c>
      <c r="J256" s="23" t="str">
        <f t="shared" si="55"/>
        <v/>
      </c>
      <c r="K256" s="26">
        <v>0</v>
      </c>
      <c r="L256" s="26" t="str">
        <f t="shared" ref="L256:L262" si="76">IFERROR(IF(K256&gt;1,K256*0.9,""),"")</f>
        <v/>
      </c>
      <c r="M256" s="26">
        <v>0</v>
      </c>
      <c r="N256" s="26" t="str">
        <f t="shared" si="58"/>
        <v/>
      </c>
      <c r="O256" s="27" t="str">
        <f t="shared" ref="O256:O262" si="77">IFERROR(IF(K256&gt;1,(K256-N256)/K256,""),"")</f>
        <v/>
      </c>
      <c r="P256" s="22">
        <v>0</v>
      </c>
      <c r="Q256" s="22" t="str">
        <f t="shared" si="62"/>
        <v/>
      </c>
      <c r="R256" s="22">
        <v>0</v>
      </c>
      <c r="S256" s="22" t="str">
        <f>IFERROR(IF(P256=0,"",(#REF!-R256)),"")</f>
        <v/>
      </c>
      <c r="T256" s="23" t="str">
        <f t="shared" si="56"/>
        <v/>
      </c>
      <c r="U256" s="26">
        <v>0</v>
      </c>
      <c r="V256" s="26" t="str">
        <f t="shared" si="65"/>
        <v/>
      </c>
      <c r="W256" s="26">
        <v>0</v>
      </c>
      <c r="X256" s="26" t="str">
        <f t="shared" si="60"/>
        <v/>
      </c>
      <c r="Y256" s="27" t="str">
        <f t="shared" ref="Y256:Y262" si="78">IFERROR(IF(U256&gt;1,(U256-X256)/U256,""),"")</f>
        <v/>
      </c>
    </row>
    <row r="257" spans="1:25" s="4" customFormat="1" ht="12.75" customHeight="1">
      <c r="A257" s="13" t="s">
        <v>320</v>
      </c>
      <c r="B257" s="10" t="s">
        <v>352</v>
      </c>
      <c r="C257" s="8">
        <v>307</v>
      </c>
      <c r="D257" s="8">
        <v>279</v>
      </c>
      <c r="E257" s="3">
        <v>209</v>
      </c>
      <c r="F257" s="22">
        <v>0</v>
      </c>
      <c r="G257" s="22" t="str">
        <f t="shared" si="61"/>
        <v/>
      </c>
      <c r="H257" s="22">
        <v>0</v>
      </c>
      <c r="I257" s="22" t="str">
        <f t="shared" si="57"/>
        <v/>
      </c>
      <c r="J257" s="23" t="str">
        <f t="shared" si="55"/>
        <v/>
      </c>
      <c r="K257" s="26">
        <v>0</v>
      </c>
      <c r="L257" s="26" t="str">
        <f t="shared" si="76"/>
        <v/>
      </c>
      <c r="M257" s="26">
        <v>0</v>
      </c>
      <c r="N257" s="26" t="str">
        <f t="shared" si="58"/>
        <v/>
      </c>
      <c r="O257" s="27" t="str">
        <f t="shared" si="77"/>
        <v/>
      </c>
      <c r="P257" s="22">
        <v>0</v>
      </c>
      <c r="Q257" s="22" t="str">
        <f t="shared" si="62"/>
        <v/>
      </c>
      <c r="R257" s="22">
        <v>0</v>
      </c>
      <c r="S257" s="22" t="str">
        <f>IFERROR(IF(P257=0,"",(#REF!-R257)),"")</f>
        <v/>
      </c>
      <c r="T257" s="23" t="str">
        <f t="shared" si="56"/>
        <v/>
      </c>
      <c r="U257" s="26">
        <v>0</v>
      </c>
      <c r="V257" s="26" t="str">
        <f t="shared" si="65"/>
        <v/>
      </c>
      <c r="W257" s="26">
        <v>0</v>
      </c>
      <c r="X257" s="26" t="str">
        <f t="shared" si="60"/>
        <v/>
      </c>
      <c r="Y257" s="27" t="str">
        <f t="shared" si="78"/>
        <v/>
      </c>
    </row>
    <row r="258" spans="1:25" s="4" customFormat="1" ht="12.75" customHeight="1">
      <c r="A258" s="13" t="s">
        <v>319</v>
      </c>
      <c r="B258" s="10" t="s">
        <v>352</v>
      </c>
      <c r="C258" s="8">
        <v>307</v>
      </c>
      <c r="D258" s="8">
        <v>279</v>
      </c>
      <c r="E258" s="3">
        <v>209</v>
      </c>
      <c r="F258" s="22">
        <v>0</v>
      </c>
      <c r="G258" s="22" t="str">
        <f t="shared" si="61"/>
        <v/>
      </c>
      <c r="H258" s="22">
        <v>0</v>
      </c>
      <c r="I258" s="22" t="str">
        <f t="shared" si="57"/>
        <v/>
      </c>
      <c r="J258" s="23" t="str">
        <f t="shared" si="55"/>
        <v/>
      </c>
      <c r="K258" s="26">
        <v>0</v>
      </c>
      <c r="L258" s="26" t="str">
        <f t="shared" si="76"/>
        <v/>
      </c>
      <c r="M258" s="26">
        <v>0</v>
      </c>
      <c r="N258" s="26" t="str">
        <f t="shared" si="58"/>
        <v/>
      </c>
      <c r="O258" s="27" t="str">
        <f t="shared" si="77"/>
        <v/>
      </c>
      <c r="P258" s="22">
        <v>0</v>
      </c>
      <c r="Q258" s="22" t="str">
        <f t="shared" si="62"/>
        <v/>
      </c>
      <c r="R258" s="22">
        <v>0</v>
      </c>
      <c r="S258" s="22" t="str">
        <f>IFERROR(IF(P258=0,"",(#REF!-R258)),"")</f>
        <v/>
      </c>
      <c r="T258" s="23" t="str">
        <f t="shared" si="56"/>
        <v/>
      </c>
      <c r="U258" s="26">
        <v>0</v>
      </c>
      <c r="V258" s="26" t="str">
        <f t="shared" si="65"/>
        <v/>
      </c>
      <c r="W258" s="26">
        <v>0</v>
      </c>
      <c r="X258" s="26" t="str">
        <f t="shared" si="60"/>
        <v/>
      </c>
      <c r="Y258" s="27" t="str">
        <f t="shared" si="78"/>
        <v/>
      </c>
    </row>
    <row r="259" spans="1:25" s="4" customFormat="1" ht="12.75" customHeight="1">
      <c r="A259" s="13" t="s">
        <v>318</v>
      </c>
      <c r="B259" s="10" t="s">
        <v>352</v>
      </c>
      <c r="C259" s="8">
        <v>274</v>
      </c>
      <c r="D259" s="8">
        <v>249</v>
      </c>
      <c r="E259" s="3">
        <v>186</v>
      </c>
      <c r="F259" s="22">
        <v>0</v>
      </c>
      <c r="G259" s="22" t="str">
        <f t="shared" si="61"/>
        <v/>
      </c>
      <c r="H259" s="22">
        <v>0</v>
      </c>
      <c r="I259" s="22" t="str">
        <f t="shared" si="57"/>
        <v/>
      </c>
      <c r="J259" s="23" t="str">
        <f t="shared" si="55"/>
        <v/>
      </c>
      <c r="K259" s="26">
        <v>0</v>
      </c>
      <c r="L259" s="26" t="str">
        <f t="shared" si="76"/>
        <v/>
      </c>
      <c r="M259" s="26">
        <v>0</v>
      </c>
      <c r="N259" s="26" t="str">
        <f t="shared" si="58"/>
        <v/>
      </c>
      <c r="O259" s="27" t="str">
        <f t="shared" si="77"/>
        <v/>
      </c>
      <c r="P259" s="22">
        <v>0</v>
      </c>
      <c r="Q259" s="22" t="str">
        <f t="shared" si="62"/>
        <v/>
      </c>
      <c r="R259" s="22">
        <v>0</v>
      </c>
      <c r="S259" s="22" t="str">
        <f>IFERROR(IF(P259=0,"",(#REF!-R259)),"")</f>
        <v/>
      </c>
      <c r="T259" s="23" t="str">
        <f t="shared" si="56"/>
        <v/>
      </c>
      <c r="U259" s="26">
        <v>0</v>
      </c>
      <c r="V259" s="26" t="str">
        <f t="shared" si="65"/>
        <v/>
      </c>
      <c r="W259" s="26">
        <v>0</v>
      </c>
      <c r="X259" s="26" t="str">
        <f t="shared" si="60"/>
        <v/>
      </c>
      <c r="Y259" s="27" t="str">
        <f t="shared" si="78"/>
        <v/>
      </c>
    </row>
    <row r="260" spans="1:25" s="4" customFormat="1" ht="12.75" customHeight="1">
      <c r="A260" s="13" t="s">
        <v>324</v>
      </c>
      <c r="B260" s="10" t="s">
        <v>353</v>
      </c>
      <c r="C260" s="8">
        <v>373</v>
      </c>
      <c r="D260" s="8">
        <v>339</v>
      </c>
      <c r="E260" s="3">
        <v>253</v>
      </c>
      <c r="F260" s="22">
        <v>0</v>
      </c>
      <c r="G260" s="22" t="str">
        <f t="shared" si="61"/>
        <v/>
      </c>
      <c r="H260" s="22">
        <v>0</v>
      </c>
      <c r="I260" s="22" t="str">
        <f t="shared" si="57"/>
        <v/>
      </c>
      <c r="J260" s="23" t="str">
        <f t="shared" si="55"/>
        <v/>
      </c>
      <c r="K260" s="26">
        <v>0</v>
      </c>
      <c r="L260" s="26" t="str">
        <f t="shared" si="76"/>
        <v/>
      </c>
      <c r="M260" s="26">
        <v>0</v>
      </c>
      <c r="N260" s="26" t="str">
        <f t="shared" si="58"/>
        <v/>
      </c>
      <c r="O260" s="27" t="str">
        <f t="shared" si="77"/>
        <v/>
      </c>
      <c r="P260" s="22">
        <v>0</v>
      </c>
      <c r="Q260" s="22" t="str">
        <f t="shared" si="62"/>
        <v/>
      </c>
      <c r="R260" s="22">
        <v>0</v>
      </c>
      <c r="S260" s="22" t="str">
        <f>IFERROR(IF(P260=0,"",(#REF!-R260)),"")</f>
        <v/>
      </c>
      <c r="T260" s="23" t="str">
        <f t="shared" si="56"/>
        <v/>
      </c>
      <c r="U260" s="26">
        <v>0</v>
      </c>
      <c r="V260" s="26" t="str">
        <f t="shared" si="65"/>
        <v/>
      </c>
      <c r="W260" s="26">
        <v>0</v>
      </c>
      <c r="X260" s="26" t="str">
        <f t="shared" si="60"/>
        <v/>
      </c>
      <c r="Y260" s="27" t="str">
        <f t="shared" si="78"/>
        <v/>
      </c>
    </row>
    <row r="261" spans="1:25" s="4" customFormat="1" ht="12.75" customHeight="1">
      <c r="A261" s="13" t="s">
        <v>323</v>
      </c>
      <c r="B261" s="10" t="s">
        <v>353</v>
      </c>
      <c r="C261" s="8">
        <v>362</v>
      </c>
      <c r="D261" s="8">
        <v>329</v>
      </c>
      <c r="E261" s="3">
        <v>247</v>
      </c>
      <c r="F261" s="22">
        <v>0</v>
      </c>
      <c r="G261" s="22" t="str">
        <f t="shared" si="61"/>
        <v/>
      </c>
      <c r="H261" s="22">
        <v>0</v>
      </c>
      <c r="I261" s="22" t="str">
        <f t="shared" si="57"/>
        <v/>
      </c>
      <c r="J261" s="23" t="str">
        <f t="shared" si="55"/>
        <v/>
      </c>
      <c r="K261" s="26">
        <v>0</v>
      </c>
      <c r="L261" s="26" t="str">
        <f t="shared" si="76"/>
        <v/>
      </c>
      <c r="M261" s="26">
        <v>0</v>
      </c>
      <c r="N261" s="26" t="str">
        <f t="shared" si="58"/>
        <v/>
      </c>
      <c r="O261" s="27" t="str">
        <f t="shared" si="77"/>
        <v/>
      </c>
      <c r="P261" s="22">
        <v>0</v>
      </c>
      <c r="Q261" s="22" t="str">
        <f t="shared" si="62"/>
        <v/>
      </c>
      <c r="R261" s="22">
        <v>0</v>
      </c>
      <c r="S261" s="22" t="str">
        <f>IFERROR(IF(P261=0,"",(#REF!-R261)),"")</f>
        <v/>
      </c>
      <c r="T261" s="23" t="str">
        <f t="shared" si="56"/>
        <v/>
      </c>
      <c r="U261" s="26">
        <v>0</v>
      </c>
      <c r="V261" s="26" t="str">
        <f t="shared" si="65"/>
        <v/>
      </c>
      <c r="W261" s="26">
        <v>0</v>
      </c>
      <c r="X261" s="26" t="str">
        <f t="shared" si="60"/>
        <v/>
      </c>
      <c r="Y261" s="27" t="str">
        <f t="shared" si="78"/>
        <v/>
      </c>
    </row>
    <row r="262" spans="1:25" s="4" customFormat="1" ht="12.75" customHeight="1" thickBot="1">
      <c r="A262" s="14" t="s">
        <v>322</v>
      </c>
      <c r="B262" s="2" t="s">
        <v>353</v>
      </c>
      <c r="C262" s="5">
        <v>329</v>
      </c>
      <c r="D262" s="5">
        <v>299</v>
      </c>
      <c r="E262" s="6">
        <v>224</v>
      </c>
      <c r="F262" s="24">
        <v>0</v>
      </c>
      <c r="G262" s="24" t="str">
        <f t="shared" si="61"/>
        <v/>
      </c>
      <c r="H262" s="24">
        <v>0</v>
      </c>
      <c r="I262" s="24" t="str">
        <f t="shared" si="57"/>
        <v/>
      </c>
      <c r="J262" s="25" t="str">
        <f t="shared" si="55"/>
        <v/>
      </c>
      <c r="K262" s="29">
        <v>0</v>
      </c>
      <c r="L262" s="29" t="str">
        <f t="shared" si="76"/>
        <v/>
      </c>
      <c r="M262" s="29">
        <v>0</v>
      </c>
      <c r="N262" s="29" t="str">
        <f t="shared" si="58"/>
        <v/>
      </c>
      <c r="O262" s="28" t="str">
        <f t="shared" si="77"/>
        <v/>
      </c>
      <c r="P262" s="24">
        <v>0</v>
      </c>
      <c r="Q262" s="24" t="str">
        <f t="shared" si="62"/>
        <v/>
      </c>
      <c r="R262" s="24">
        <v>0</v>
      </c>
      <c r="S262" s="24" t="str">
        <f>IFERROR(IF(P262=0,"",(#REF!-R262)),"")</f>
        <v/>
      </c>
      <c r="T262" s="25" t="str">
        <f t="shared" si="56"/>
        <v/>
      </c>
      <c r="U262" s="29">
        <v>0</v>
      </c>
      <c r="V262" s="29" t="str">
        <f t="shared" si="65"/>
        <v/>
      </c>
      <c r="W262" s="29">
        <v>0</v>
      </c>
      <c r="X262" s="29" t="str">
        <f t="shared" si="60"/>
        <v/>
      </c>
      <c r="Y262" s="28" t="str">
        <f t="shared" si="78"/>
        <v/>
      </c>
    </row>
    <row r="263" spans="1:25" s="4" customFormat="1" ht="12.75" customHeight="1">
      <c r="A263" s="13" t="s">
        <v>142</v>
      </c>
      <c r="B263" s="10" t="s">
        <v>356</v>
      </c>
      <c r="C263" s="8">
        <v>1484</v>
      </c>
      <c r="D263" s="8">
        <v>1349</v>
      </c>
      <c r="E263" s="3">
        <v>1060</v>
      </c>
      <c r="F263" s="22">
        <v>0</v>
      </c>
      <c r="G263" s="22" t="str">
        <f t="shared" ref="G263:G299" si="79">IFERROR(IF(F263&gt;1,F263*0.9,""),"")</f>
        <v/>
      </c>
      <c r="H263" s="22">
        <v>0</v>
      </c>
      <c r="I263" s="22" t="str">
        <f t="shared" si="57"/>
        <v/>
      </c>
      <c r="J263" s="23" t="str">
        <f t="shared" ref="J263:J299" si="80">IFERROR(IF(F263&gt;1,(F263-I263)/F263,""),"")</f>
        <v/>
      </c>
      <c r="K263" s="26">
        <v>0</v>
      </c>
      <c r="L263" s="26" t="str">
        <f t="shared" ref="L263:L299" si="81">IFERROR(IF(K263&gt;1,K263*0.9,""),"")</f>
        <v/>
      </c>
      <c r="M263" s="26">
        <v>0</v>
      </c>
      <c r="N263" s="26" t="str">
        <f t="shared" si="58"/>
        <v/>
      </c>
      <c r="O263" s="27" t="str">
        <f>IFERROR(IF(K263&gt;1,(K263-N263)/K263,""),"")</f>
        <v/>
      </c>
      <c r="P263" s="22">
        <v>0</v>
      </c>
      <c r="Q263" s="22" t="str">
        <f t="shared" ref="Q263:Q299" si="82">IFERROR(IF(P263&gt;1,P263*0.9,""),"")</f>
        <v/>
      </c>
      <c r="R263" s="22">
        <v>0</v>
      </c>
      <c r="S263" s="22" t="str">
        <f t="shared" ref="S263:S294" si="83">IFERROR(IF(P263=0,"",($E263-R263)),"")</f>
        <v/>
      </c>
      <c r="T263" s="23" t="str">
        <f t="shared" ref="T263:T299" si="84">IFERROR(IF(P263&gt;1,(P263-S263)/P263,""),"")</f>
        <v/>
      </c>
      <c r="U263" s="26">
        <v>0</v>
      </c>
      <c r="V263" s="26" t="str">
        <f t="shared" ref="V263:V299" si="85">IFERROR(IF(U263&gt;1,U263*0.9,""),"")</f>
        <v/>
      </c>
      <c r="W263" s="26">
        <v>0</v>
      </c>
      <c r="X263" s="26" t="str">
        <f t="shared" si="60"/>
        <v/>
      </c>
      <c r="Y263" s="27" t="str">
        <f>IFERROR(IF(U263&gt;1,(U263-X263)/U263,""),"")</f>
        <v/>
      </c>
    </row>
    <row r="264" spans="1:25" s="4" customFormat="1" ht="12.75" customHeight="1">
      <c r="A264" s="13" t="s">
        <v>143</v>
      </c>
      <c r="B264" s="10" t="s">
        <v>356</v>
      </c>
      <c r="C264" s="8">
        <v>1539</v>
      </c>
      <c r="D264" s="8">
        <v>1399</v>
      </c>
      <c r="E264" s="3">
        <v>1101</v>
      </c>
      <c r="F264" s="22">
        <v>1221</v>
      </c>
      <c r="G264" s="22">
        <f t="shared" si="79"/>
        <v>1098.9000000000001</v>
      </c>
      <c r="H264" s="22">
        <v>137</v>
      </c>
      <c r="I264" s="22">
        <f t="shared" si="57"/>
        <v>964</v>
      </c>
      <c r="J264" s="23">
        <f t="shared" si="80"/>
        <v>0.21048321048321048</v>
      </c>
      <c r="K264" s="26">
        <v>0</v>
      </c>
      <c r="L264" s="26" t="str">
        <f t="shared" si="81"/>
        <v/>
      </c>
      <c r="M264" s="26">
        <v>0</v>
      </c>
      <c r="N264" s="26" t="str">
        <f t="shared" si="58"/>
        <v/>
      </c>
      <c r="O264" s="27" t="str">
        <f t="shared" ref="O264:O299" si="86">IFERROR(IF(K264&gt;1,(K264-N264)/K264,""),"")</f>
        <v/>
      </c>
      <c r="P264" s="22">
        <v>0</v>
      </c>
      <c r="Q264" s="22" t="str">
        <f t="shared" si="82"/>
        <v/>
      </c>
      <c r="R264" s="22">
        <v>0</v>
      </c>
      <c r="S264" s="22" t="str">
        <f t="shared" si="83"/>
        <v/>
      </c>
      <c r="T264" s="23" t="str">
        <f t="shared" si="84"/>
        <v/>
      </c>
      <c r="U264" s="26">
        <v>0</v>
      </c>
      <c r="V264" s="26" t="str">
        <f t="shared" si="85"/>
        <v/>
      </c>
      <c r="W264" s="26">
        <v>0</v>
      </c>
      <c r="X264" s="26" t="str">
        <f t="shared" si="60"/>
        <v/>
      </c>
      <c r="Y264" s="27" t="str">
        <f t="shared" ref="Y264:Y272" si="87">IFERROR(IF(U264&gt;1,(U264-X264)/U264,""),"")</f>
        <v/>
      </c>
    </row>
    <row r="265" spans="1:25" s="4" customFormat="1" ht="12.75" customHeight="1">
      <c r="A265" s="13" t="s">
        <v>141</v>
      </c>
      <c r="B265" s="10" t="s">
        <v>356</v>
      </c>
      <c r="C265" s="8">
        <v>1484</v>
      </c>
      <c r="D265" s="8">
        <v>1349</v>
      </c>
      <c r="E265" s="3">
        <v>1047</v>
      </c>
      <c r="F265" s="22">
        <v>0</v>
      </c>
      <c r="G265" s="22" t="str">
        <f t="shared" si="79"/>
        <v/>
      </c>
      <c r="H265" s="22">
        <v>0</v>
      </c>
      <c r="I265" s="22" t="str">
        <f t="shared" si="57"/>
        <v/>
      </c>
      <c r="J265" s="23" t="str">
        <f t="shared" si="80"/>
        <v/>
      </c>
      <c r="K265" s="26">
        <v>0</v>
      </c>
      <c r="L265" s="26" t="str">
        <f t="shared" si="81"/>
        <v/>
      </c>
      <c r="M265" s="26">
        <v>0</v>
      </c>
      <c r="N265" s="26" t="str">
        <f t="shared" si="58"/>
        <v/>
      </c>
      <c r="O265" s="27" t="str">
        <f t="shared" si="86"/>
        <v/>
      </c>
      <c r="P265" s="22">
        <v>0</v>
      </c>
      <c r="Q265" s="22" t="str">
        <f t="shared" si="82"/>
        <v/>
      </c>
      <c r="R265" s="22">
        <v>0</v>
      </c>
      <c r="S265" s="22" t="str">
        <f t="shared" si="83"/>
        <v/>
      </c>
      <c r="T265" s="23" t="str">
        <f t="shared" si="84"/>
        <v/>
      </c>
      <c r="U265" s="26">
        <v>0</v>
      </c>
      <c r="V265" s="26" t="str">
        <f t="shared" si="85"/>
        <v/>
      </c>
      <c r="W265" s="26">
        <v>0</v>
      </c>
      <c r="X265" s="26" t="str">
        <f t="shared" si="60"/>
        <v/>
      </c>
      <c r="Y265" s="27" t="str">
        <f t="shared" si="87"/>
        <v/>
      </c>
    </row>
    <row r="266" spans="1:25" s="4" customFormat="1" ht="12.75" customHeight="1">
      <c r="A266" s="13" t="s">
        <v>145</v>
      </c>
      <c r="B266" s="10" t="s">
        <v>450</v>
      </c>
      <c r="C266" s="8">
        <v>1869</v>
      </c>
      <c r="D266" s="8">
        <v>1699</v>
      </c>
      <c r="E266" s="3">
        <v>1301</v>
      </c>
      <c r="F266" s="22">
        <v>1554</v>
      </c>
      <c r="G266" s="22">
        <f t="shared" si="79"/>
        <v>1398.6000000000001</v>
      </c>
      <c r="H266" s="22">
        <v>107</v>
      </c>
      <c r="I266" s="22">
        <f t="shared" ref="I266:I329" si="88">IFERROR(IF(F266=0,"",($E266-H266)),"")</f>
        <v>1194</v>
      </c>
      <c r="J266" s="23">
        <f t="shared" si="80"/>
        <v>0.23166023166023167</v>
      </c>
      <c r="K266" s="26">
        <v>0</v>
      </c>
      <c r="L266" s="26" t="str">
        <f t="shared" si="81"/>
        <v/>
      </c>
      <c r="M266" s="26">
        <v>0</v>
      </c>
      <c r="N266" s="26" t="str">
        <f t="shared" ref="N266:N329" si="89">IFERROR(IF(K266=0,"",($E266-M266)),"")</f>
        <v/>
      </c>
      <c r="O266" s="27" t="str">
        <f t="shared" si="86"/>
        <v/>
      </c>
      <c r="P266" s="22">
        <v>1554</v>
      </c>
      <c r="Q266" s="22">
        <f t="shared" si="82"/>
        <v>1398.6000000000001</v>
      </c>
      <c r="R266" s="22">
        <v>107</v>
      </c>
      <c r="S266" s="22">
        <f t="shared" si="83"/>
        <v>1194</v>
      </c>
      <c r="T266" s="23">
        <f t="shared" si="84"/>
        <v>0.23166023166023167</v>
      </c>
      <c r="U266" s="26">
        <v>1554</v>
      </c>
      <c r="V266" s="26">
        <f t="shared" si="85"/>
        <v>1398.6000000000001</v>
      </c>
      <c r="W266" s="26">
        <v>109</v>
      </c>
      <c r="X266" s="26">
        <f t="shared" ref="X266:X329" si="90">IFERROR(IF(U266=0,"",($E266-W266)),"")</f>
        <v>1192</v>
      </c>
      <c r="Y266" s="27">
        <f t="shared" si="87"/>
        <v>0.23294723294723294</v>
      </c>
    </row>
    <row r="267" spans="1:25" s="4" customFormat="1" ht="12.75" customHeight="1">
      <c r="A267" s="13" t="s">
        <v>144</v>
      </c>
      <c r="B267" s="10" t="s">
        <v>450</v>
      </c>
      <c r="C267" s="8">
        <v>1759</v>
      </c>
      <c r="D267" s="8">
        <v>1599</v>
      </c>
      <c r="E267" s="3">
        <v>1222</v>
      </c>
      <c r="F267" s="22">
        <v>1443</v>
      </c>
      <c r="G267" s="22">
        <f t="shared" si="79"/>
        <v>1298.7</v>
      </c>
      <c r="H267" s="22">
        <v>116</v>
      </c>
      <c r="I267" s="22">
        <f t="shared" si="88"/>
        <v>1106</v>
      </c>
      <c r="J267" s="23">
        <f t="shared" si="80"/>
        <v>0.23354123354123354</v>
      </c>
      <c r="K267" s="26">
        <v>0</v>
      </c>
      <c r="L267" s="26" t="str">
        <f t="shared" si="81"/>
        <v/>
      </c>
      <c r="M267" s="26">
        <v>0</v>
      </c>
      <c r="N267" s="26" t="str">
        <f t="shared" si="89"/>
        <v/>
      </c>
      <c r="O267" s="27" t="str">
        <f t="shared" si="86"/>
        <v/>
      </c>
      <c r="P267" s="22">
        <v>1443</v>
      </c>
      <c r="Q267" s="22">
        <f t="shared" si="82"/>
        <v>1298.7</v>
      </c>
      <c r="R267" s="22">
        <v>116</v>
      </c>
      <c r="S267" s="22">
        <f t="shared" si="83"/>
        <v>1106</v>
      </c>
      <c r="T267" s="23">
        <f t="shared" si="84"/>
        <v>0.23354123354123354</v>
      </c>
      <c r="U267" s="26">
        <v>1443</v>
      </c>
      <c r="V267" s="26">
        <f t="shared" si="85"/>
        <v>1298.7</v>
      </c>
      <c r="W267" s="26">
        <v>117</v>
      </c>
      <c r="X267" s="26">
        <f t="shared" si="90"/>
        <v>1105</v>
      </c>
      <c r="Y267" s="27">
        <f t="shared" si="87"/>
        <v>0.23423423423423423</v>
      </c>
    </row>
    <row r="268" spans="1:25" s="4" customFormat="1" ht="12.75" customHeight="1">
      <c r="A268" s="13" t="s">
        <v>148</v>
      </c>
      <c r="B268" s="10" t="s">
        <v>451</v>
      </c>
      <c r="C268" s="8">
        <v>2089</v>
      </c>
      <c r="D268" s="8">
        <v>1899</v>
      </c>
      <c r="E268" s="3">
        <v>1410</v>
      </c>
      <c r="F268" s="22">
        <v>1666</v>
      </c>
      <c r="G268" s="22">
        <f t="shared" si="79"/>
        <v>1499.4</v>
      </c>
      <c r="H268" s="22">
        <v>170</v>
      </c>
      <c r="I268" s="22">
        <f t="shared" si="88"/>
        <v>1240</v>
      </c>
      <c r="J268" s="23">
        <f t="shared" si="80"/>
        <v>0.25570228091236497</v>
      </c>
      <c r="K268" s="26">
        <v>0</v>
      </c>
      <c r="L268" s="26" t="str">
        <f t="shared" si="81"/>
        <v/>
      </c>
      <c r="M268" s="26">
        <v>0</v>
      </c>
      <c r="N268" s="26" t="str">
        <f t="shared" si="89"/>
        <v/>
      </c>
      <c r="O268" s="27" t="str">
        <f t="shared" si="86"/>
        <v/>
      </c>
      <c r="P268" s="22">
        <v>1666</v>
      </c>
      <c r="Q268" s="22">
        <f t="shared" si="82"/>
        <v>1499.4</v>
      </c>
      <c r="R268" s="22">
        <v>170</v>
      </c>
      <c r="S268" s="22">
        <f t="shared" si="83"/>
        <v>1240</v>
      </c>
      <c r="T268" s="23">
        <f t="shared" si="84"/>
        <v>0.25570228091236497</v>
      </c>
      <c r="U268" s="26">
        <v>1666</v>
      </c>
      <c r="V268" s="26">
        <f t="shared" si="85"/>
        <v>1499.4</v>
      </c>
      <c r="W268" s="26">
        <v>170</v>
      </c>
      <c r="X268" s="26">
        <f t="shared" si="90"/>
        <v>1240</v>
      </c>
      <c r="Y268" s="27">
        <f t="shared" si="87"/>
        <v>0.25570228091236497</v>
      </c>
    </row>
    <row r="269" spans="1:25" s="4" customFormat="1" ht="12.75" customHeight="1" thickBot="1">
      <c r="A269" s="14" t="s">
        <v>147</v>
      </c>
      <c r="B269" s="2" t="s">
        <v>451</v>
      </c>
      <c r="C269" s="5">
        <v>1979</v>
      </c>
      <c r="D269" s="5">
        <v>1799</v>
      </c>
      <c r="E269" s="6">
        <v>1335</v>
      </c>
      <c r="F269" s="24">
        <v>1554</v>
      </c>
      <c r="G269" s="24">
        <f t="shared" si="79"/>
        <v>1398.6000000000001</v>
      </c>
      <c r="H269" s="24">
        <v>179</v>
      </c>
      <c r="I269" s="24">
        <f t="shared" si="88"/>
        <v>1156</v>
      </c>
      <c r="J269" s="25">
        <f t="shared" ref="J269:J272" si="91">IFERROR(IF(F269&gt;1,(F269-I269)/F269,""),"")</f>
        <v>0.25611325611325614</v>
      </c>
      <c r="K269" s="29">
        <v>0</v>
      </c>
      <c r="L269" s="29" t="str">
        <f t="shared" si="81"/>
        <v/>
      </c>
      <c r="M269" s="29">
        <v>0</v>
      </c>
      <c r="N269" s="29" t="str">
        <f t="shared" si="89"/>
        <v/>
      </c>
      <c r="O269" s="28" t="str">
        <f t="shared" ref="O269:O272" si="92">IFERROR(IF(K269&gt;1,(K269-N269)/K269,""),"")</f>
        <v/>
      </c>
      <c r="P269" s="24">
        <v>1554</v>
      </c>
      <c r="Q269" s="24">
        <f t="shared" si="82"/>
        <v>1398.6000000000001</v>
      </c>
      <c r="R269" s="24">
        <v>179</v>
      </c>
      <c r="S269" s="24">
        <f t="shared" si="83"/>
        <v>1156</v>
      </c>
      <c r="T269" s="25">
        <f t="shared" ref="T269:T272" si="93">IFERROR(IF(P269&gt;1,(P269-S269)/P269,""),"")</f>
        <v>0.25611325611325614</v>
      </c>
      <c r="U269" s="29">
        <v>1554</v>
      </c>
      <c r="V269" s="29">
        <f t="shared" si="85"/>
        <v>1398.6000000000001</v>
      </c>
      <c r="W269" s="29">
        <v>179</v>
      </c>
      <c r="X269" s="29">
        <f t="shared" si="90"/>
        <v>1156</v>
      </c>
      <c r="Y269" s="28">
        <f t="shared" si="87"/>
        <v>0.25611325611325614</v>
      </c>
    </row>
    <row r="270" spans="1:25" s="4" customFormat="1" ht="12.75" customHeight="1">
      <c r="A270" s="13" t="s">
        <v>133</v>
      </c>
      <c r="B270" s="10" t="s">
        <v>452</v>
      </c>
      <c r="C270" s="8">
        <v>989</v>
      </c>
      <c r="D270" s="8">
        <v>899</v>
      </c>
      <c r="E270" s="3">
        <v>708</v>
      </c>
      <c r="F270" s="22">
        <v>832</v>
      </c>
      <c r="G270" s="22">
        <f t="shared" si="79"/>
        <v>748.80000000000007</v>
      </c>
      <c r="H270" s="22">
        <v>51</v>
      </c>
      <c r="I270" s="22">
        <f t="shared" si="88"/>
        <v>657</v>
      </c>
      <c r="J270" s="23">
        <f t="shared" si="91"/>
        <v>0.21033653846153846</v>
      </c>
      <c r="K270" s="26">
        <v>0</v>
      </c>
      <c r="L270" s="26" t="str">
        <f t="shared" si="81"/>
        <v/>
      </c>
      <c r="M270" s="26">
        <v>0</v>
      </c>
      <c r="N270" s="26" t="str">
        <f t="shared" si="89"/>
        <v/>
      </c>
      <c r="O270" s="27" t="str">
        <f t="shared" si="92"/>
        <v/>
      </c>
      <c r="P270" s="22">
        <v>777</v>
      </c>
      <c r="Q270" s="22">
        <f t="shared" si="82"/>
        <v>699.30000000000007</v>
      </c>
      <c r="R270" s="22">
        <v>94</v>
      </c>
      <c r="S270" s="22">
        <f t="shared" si="83"/>
        <v>614</v>
      </c>
      <c r="T270" s="23">
        <f t="shared" si="93"/>
        <v>0.20978120978120979</v>
      </c>
      <c r="U270" s="26">
        <v>832</v>
      </c>
      <c r="V270" s="26">
        <f t="shared" si="85"/>
        <v>748.80000000000007</v>
      </c>
      <c r="W270" s="26">
        <v>52</v>
      </c>
      <c r="X270" s="26">
        <f t="shared" si="90"/>
        <v>656</v>
      </c>
      <c r="Y270" s="27">
        <f t="shared" si="87"/>
        <v>0.21153846153846154</v>
      </c>
    </row>
    <row r="271" spans="1:25" s="4" customFormat="1" ht="12.75" customHeight="1">
      <c r="A271" s="13" t="s">
        <v>132</v>
      </c>
      <c r="B271" s="10" t="s">
        <v>452</v>
      </c>
      <c r="C271" s="8">
        <v>879</v>
      </c>
      <c r="D271" s="8">
        <v>799</v>
      </c>
      <c r="E271" s="3">
        <v>629</v>
      </c>
      <c r="F271" s="22">
        <v>721</v>
      </c>
      <c r="G271" s="22">
        <f t="shared" si="79"/>
        <v>648.9</v>
      </c>
      <c r="H271" s="22">
        <v>60</v>
      </c>
      <c r="I271" s="22">
        <f t="shared" si="88"/>
        <v>569</v>
      </c>
      <c r="J271" s="23">
        <f t="shared" si="91"/>
        <v>0.21081830790568654</v>
      </c>
      <c r="K271" s="26">
        <v>0</v>
      </c>
      <c r="L271" s="26" t="str">
        <f t="shared" si="81"/>
        <v/>
      </c>
      <c r="M271" s="26">
        <v>0</v>
      </c>
      <c r="N271" s="26" t="str">
        <f t="shared" si="89"/>
        <v/>
      </c>
      <c r="O271" s="27" t="str">
        <f t="shared" si="92"/>
        <v/>
      </c>
      <c r="P271" s="22">
        <v>721</v>
      </c>
      <c r="Q271" s="22">
        <f t="shared" si="82"/>
        <v>648.9</v>
      </c>
      <c r="R271" s="22">
        <v>60</v>
      </c>
      <c r="S271" s="22">
        <f t="shared" si="83"/>
        <v>569</v>
      </c>
      <c r="T271" s="23">
        <f t="shared" si="93"/>
        <v>0.21081830790568654</v>
      </c>
      <c r="U271" s="26">
        <v>721</v>
      </c>
      <c r="V271" s="26">
        <f t="shared" si="85"/>
        <v>648.9</v>
      </c>
      <c r="W271" s="26">
        <v>60</v>
      </c>
      <c r="X271" s="26">
        <f t="shared" si="90"/>
        <v>569</v>
      </c>
      <c r="Y271" s="27">
        <f t="shared" si="87"/>
        <v>0.21081830790568654</v>
      </c>
    </row>
    <row r="272" spans="1:25" s="4" customFormat="1" ht="12.75" customHeight="1">
      <c r="A272" s="13" t="s">
        <v>137</v>
      </c>
      <c r="B272" s="10" t="s">
        <v>459</v>
      </c>
      <c r="C272" s="8">
        <v>1099</v>
      </c>
      <c r="D272" s="8">
        <v>999</v>
      </c>
      <c r="E272" s="3">
        <v>774</v>
      </c>
      <c r="F272" s="22">
        <v>0</v>
      </c>
      <c r="G272" s="22" t="str">
        <f t="shared" si="79"/>
        <v/>
      </c>
      <c r="H272" s="22">
        <v>0</v>
      </c>
      <c r="I272" s="22" t="str">
        <f t="shared" si="88"/>
        <v/>
      </c>
      <c r="J272" s="23" t="str">
        <f t="shared" si="91"/>
        <v/>
      </c>
      <c r="K272" s="26">
        <v>0</v>
      </c>
      <c r="L272" s="26" t="str">
        <f t="shared" si="81"/>
        <v/>
      </c>
      <c r="M272" s="26">
        <v>0</v>
      </c>
      <c r="N272" s="26" t="str">
        <f t="shared" si="89"/>
        <v/>
      </c>
      <c r="O272" s="27" t="str">
        <f t="shared" si="92"/>
        <v/>
      </c>
      <c r="P272" s="22">
        <v>0</v>
      </c>
      <c r="Q272" s="22" t="str">
        <f t="shared" si="82"/>
        <v/>
      </c>
      <c r="R272" s="22">
        <v>0</v>
      </c>
      <c r="S272" s="22" t="str">
        <f t="shared" si="83"/>
        <v/>
      </c>
      <c r="T272" s="23" t="str">
        <f t="shared" si="93"/>
        <v/>
      </c>
      <c r="U272" s="26">
        <v>0</v>
      </c>
      <c r="V272" s="26" t="str">
        <f t="shared" si="85"/>
        <v/>
      </c>
      <c r="W272" s="26">
        <v>0</v>
      </c>
      <c r="X272" s="26" t="str">
        <f t="shared" si="90"/>
        <v/>
      </c>
      <c r="Y272" s="27" t="str">
        <f t="shared" si="87"/>
        <v/>
      </c>
    </row>
    <row r="273" spans="1:25" s="4" customFormat="1" ht="12.75" customHeight="1">
      <c r="A273" s="13" t="s">
        <v>139</v>
      </c>
      <c r="B273" s="10" t="s">
        <v>458</v>
      </c>
      <c r="C273" s="8">
        <v>1209</v>
      </c>
      <c r="D273" s="8">
        <v>1099</v>
      </c>
      <c r="E273" s="3">
        <v>839</v>
      </c>
      <c r="F273" s="22">
        <v>943</v>
      </c>
      <c r="G273" s="22">
        <f t="shared" si="79"/>
        <v>848.7</v>
      </c>
      <c r="H273" s="22">
        <v>117</v>
      </c>
      <c r="I273" s="22">
        <f t="shared" si="88"/>
        <v>722</v>
      </c>
      <c r="J273" s="23">
        <f>IFERROR(IF(F273&gt;1,(F273-I273)/F273,""),"")</f>
        <v>0.23435843054082714</v>
      </c>
      <c r="K273" s="26">
        <v>943</v>
      </c>
      <c r="L273" s="26">
        <f t="shared" si="81"/>
        <v>848.7</v>
      </c>
      <c r="M273" s="26">
        <v>117</v>
      </c>
      <c r="N273" s="26">
        <f t="shared" si="89"/>
        <v>722</v>
      </c>
      <c r="O273" s="27">
        <f>IFERROR(IF(K273&gt;1,(K273-N273)/K273,""),"")</f>
        <v>0.23435843054082714</v>
      </c>
      <c r="P273" s="22">
        <v>943</v>
      </c>
      <c r="Q273" s="22">
        <f t="shared" si="82"/>
        <v>848.7</v>
      </c>
      <c r="R273" s="22">
        <v>117</v>
      </c>
      <c r="S273" s="22">
        <f t="shared" si="83"/>
        <v>722</v>
      </c>
      <c r="T273" s="23">
        <f>IFERROR(IF(P273&gt;1,(P273-S273)/P273,""),"")</f>
        <v>0.23435843054082714</v>
      </c>
      <c r="U273" s="26">
        <v>999</v>
      </c>
      <c r="V273" s="26">
        <f t="shared" si="85"/>
        <v>899.1</v>
      </c>
      <c r="W273" s="26">
        <v>76</v>
      </c>
      <c r="X273" s="26">
        <f t="shared" si="90"/>
        <v>763</v>
      </c>
      <c r="Y273" s="27">
        <f>IFERROR(IF(U273&gt;1,(U273-X273)/U273,""),"")</f>
        <v>0.23623623623623624</v>
      </c>
    </row>
    <row r="274" spans="1:25" s="4" customFormat="1" ht="12.75" customHeight="1">
      <c r="A274" s="13" t="s">
        <v>135</v>
      </c>
      <c r="B274" s="10" t="s">
        <v>458</v>
      </c>
      <c r="C274" s="8">
        <v>1044</v>
      </c>
      <c r="D274" s="8">
        <v>949</v>
      </c>
      <c r="E274" s="3">
        <v>733</v>
      </c>
      <c r="F274" s="22">
        <v>832</v>
      </c>
      <c r="G274" s="22">
        <f t="shared" si="79"/>
        <v>748.80000000000007</v>
      </c>
      <c r="H274" s="22">
        <v>89</v>
      </c>
      <c r="I274" s="22">
        <f t="shared" si="88"/>
        <v>644</v>
      </c>
      <c r="J274" s="23">
        <f>IFERROR(IF(F274&gt;1,(F274-I274)/F274,""),"")</f>
        <v>0.22596153846153846</v>
      </c>
      <c r="K274" s="26">
        <v>832</v>
      </c>
      <c r="L274" s="26">
        <f t="shared" si="81"/>
        <v>748.80000000000007</v>
      </c>
      <c r="M274" s="26">
        <v>89</v>
      </c>
      <c r="N274" s="26">
        <f t="shared" si="89"/>
        <v>644</v>
      </c>
      <c r="O274" s="27">
        <f>IFERROR(IF(K274&gt;1,(K274-N274)/K274,""),"")</f>
        <v>0.22596153846153846</v>
      </c>
      <c r="P274" s="22">
        <v>832</v>
      </c>
      <c r="Q274" s="22">
        <f t="shared" si="82"/>
        <v>748.80000000000007</v>
      </c>
      <c r="R274" s="22">
        <v>89</v>
      </c>
      <c r="S274" s="22">
        <f t="shared" si="83"/>
        <v>644</v>
      </c>
      <c r="T274" s="23">
        <f>IFERROR(IF(P274&gt;1,(P274-S274)/P274,""),"")</f>
        <v>0.22596153846153846</v>
      </c>
      <c r="U274" s="26">
        <v>888</v>
      </c>
      <c r="V274" s="26">
        <f t="shared" si="85"/>
        <v>799.2</v>
      </c>
      <c r="W274" s="26">
        <v>46</v>
      </c>
      <c r="X274" s="26">
        <f t="shared" si="90"/>
        <v>687</v>
      </c>
      <c r="Y274" s="27">
        <f>IFERROR(IF(U274&gt;1,(U274-X274)/U274,""),"")</f>
        <v>0.22635135135135134</v>
      </c>
    </row>
    <row r="275" spans="1:25" s="4" customFormat="1" ht="12.75" customHeight="1">
      <c r="A275" s="13" t="s">
        <v>136</v>
      </c>
      <c r="B275" s="10" t="s">
        <v>458</v>
      </c>
      <c r="C275" s="8">
        <v>1099</v>
      </c>
      <c r="D275" s="8">
        <v>999</v>
      </c>
      <c r="E275" s="3">
        <v>771</v>
      </c>
      <c r="F275" s="22">
        <v>832</v>
      </c>
      <c r="G275" s="22">
        <f t="shared" si="79"/>
        <v>748.80000000000007</v>
      </c>
      <c r="H275" s="22">
        <v>128</v>
      </c>
      <c r="I275" s="22">
        <f t="shared" si="88"/>
        <v>643</v>
      </c>
      <c r="J275" s="23">
        <f>IFERROR(IF(F275&gt;1,(F275-I275)/F275,""),"")</f>
        <v>0.22716346153846154</v>
      </c>
      <c r="K275" s="26">
        <v>832</v>
      </c>
      <c r="L275" s="26">
        <f t="shared" si="81"/>
        <v>748.80000000000007</v>
      </c>
      <c r="M275" s="26">
        <v>128</v>
      </c>
      <c r="N275" s="26">
        <f t="shared" si="89"/>
        <v>643</v>
      </c>
      <c r="O275" s="27">
        <f>IFERROR(IF(K275&gt;1,(K275-N275)/K275,""),"")</f>
        <v>0.22716346153846154</v>
      </c>
      <c r="P275" s="22">
        <v>832</v>
      </c>
      <c r="Q275" s="22">
        <f t="shared" si="82"/>
        <v>748.80000000000007</v>
      </c>
      <c r="R275" s="22">
        <v>128</v>
      </c>
      <c r="S275" s="22">
        <f t="shared" si="83"/>
        <v>643</v>
      </c>
      <c r="T275" s="23">
        <f>IFERROR(IF(P275&gt;1,(P275-S275)/P275,""),"")</f>
        <v>0.22716346153846154</v>
      </c>
      <c r="U275" s="26">
        <v>888</v>
      </c>
      <c r="V275" s="26">
        <f t="shared" si="85"/>
        <v>799.2</v>
      </c>
      <c r="W275" s="26">
        <v>85</v>
      </c>
      <c r="X275" s="26">
        <f t="shared" si="90"/>
        <v>686</v>
      </c>
      <c r="Y275" s="27">
        <f>IFERROR(IF(U275&gt;1,(U275-X275)/U275,""),"")</f>
        <v>0.22747747747747749</v>
      </c>
    </row>
    <row r="276" spans="1:25" s="4" customFormat="1" ht="12.75" customHeight="1">
      <c r="A276" s="13" t="s">
        <v>134</v>
      </c>
      <c r="B276" s="10" t="s">
        <v>458</v>
      </c>
      <c r="C276" s="8">
        <v>1044</v>
      </c>
      <c r="D276" s="8">
        <v>949</v>
      </c>
      <c r="E276" s="3">
        <v>733</v>
      </c>
      <c r="F276" s="22">
        <v>832</v>
      </c>
      <c r="G276" s="22">
        <f t="shared" si="79"/>
        <v>748.80000000000007</v>
      </c>
      <c r="H276" s="22">
        <v>89</v>
      </c>
      <c r="I276" s="22">
        <f t="shared" si="88"/>
        <v>644</v>
      </c>
      <c r="J276" s="23">
        <f>IFERROR(IF(F276&gt;1,(F276-I276)/F276,""),"")</f>
        <v>0.22596153846153846</v>
      </c>
      <c r="K276" s="26">
        <v>832</v>
      </c>
      <c r="L276" s="26">
        <f t="shared" si="81"/>
        <v>748.80000000000007</v>
      </c>
      <c r="M276" s="26">
        <v>89</v>
      </c>
      <c r="N276" s="26">
        <f t="shared" si="89"/>
        <v>644</v>
      </c>
      <c r="O276" s="27">
        <f>IFERROR(IF(K276&gt;1,(K276-N276)/K276,""),"")</f>
        <v>0.22596153846153846</v>
      </c>
      <c r="P276" s="22">
        <v>832</v>
      </c>
      <c r="Q276" s="22">
        <f t="shared" si="82"/>
        <v>748.80000000000007</v>
      </c>
      <c r="R276" s="22">
        <v>89</v>
      </c>
      <c r="S276" s="22">
        <f t="shared" si="83"/>
        <v>644</v>
      </c>
      <c r="T276" s="23">
        <f>IFERROR(IF(P276&gt;1,(P276-S276)/P276,""),"")</f>
        <v>0.22596153846153846</v>
      </c>
      <c r="U276" s="26">
        <v>888</v>
      </c>
      <c r="V276" s="26">
        <f t="shared" si="85"/>
        <v>799.2</v>
      </c>
      <c r="W276" s="26">
        <v>46</v>
      </c>
      <c r="X276" s="26">
        <f t="shared" si="90"/>
        <v>687</v>
      </c>
      <c r="Y276" s="27">
        <f>IFERROR(IF(U276&gt;1,(U276-X276)/U276,""),"")</f>
        <v>0.22635135135135134</v>
      </c>
    </row>
    <row r="277" spans="1:25" s="4" customFormat="1" ht="12.75" customHeight="1">
      <c r="A277" s="13" t="s">
        <v>410</v>
      </c>
      <c r="B277" s="10" t="s">
        <v>453</v>
      </c>
      <c r="C277" s="8">
        <v>1209</v>
      </c>
      <c r="D277" s="8">
        <v>1099</v>
      </c>
      <c r="E277" s="3">
        <v>855</v>
      </c>
      <c r="F277" s="22">
        <v>0</v>
      </c>
      <c r="G277" s="22" t="str">
        <f t="shared" si="79"/>
        <v/>
      </c>
      <c r="H277" s="22">
        <v>0</v>
      </c>
      <c r="I277" s="22" t="str">
        <f t="shared" si="88"/>
        <v/>
      </c>
      <c r="J277" s="23" t="str">
        <f t="shared" si="80"/>
        <v/>
      </c>
      <c r="K277" s="26">
        <v>0</v>
      </c>
      <c r="L277" s="26" t="str">
        <f t="shared" si="81"/>
        <v/>
      </c>
      <c r="M277" s="26">
        <v>0</v>
      </c>
      <c r="N277" s="26" t="str">
        <f t="shared" si="89"/>
        <v/>
      </c>
      <c r="O277" s="27" t="str">
        <f t="shared" si="86"/>
        <v/>
      </c>
      <c r="P277" s="22">
        <v>0</v>
      </c>
      <c r="Q277" s="22" t="str">
        <f t="shared" si="82"/>
        <v/>
      </c>
      <c r="R277" s="22">
        <v>0</v>
      </c>
      <c r="S277" s="22" t="str">
        <f t="shared" si="83"/>
        <v/>
      </c>
      <c r="T277" s="23" t="str">
        <f t="shared" si="84"/>
        <v/>
      </c>
      <c r="U277" s="26">
        <v>0</v>
      </c>
      <c r="V277" s="26" t="str">
        <f t="shared" si="85"/>
        <v/>
      </c>
      <c r="W277" s="26">
        <v>0</v>
      </c>
      <c r="X277" s="26" t="str">
        <f t="shared" si="90"/>
        <v/>
      </c>
      <c r="Y277" s="27" t="str">
        <f t="shared" ref="Y277:Y299" si="94">IFERROR(IF(U277&gt;1,(U277-X277)/U277,""),"")</f>
        <v/>
      </c>
    </row>
    <row r="278" spans="1:25" s="4" customFormat="1" ht="12.75" customHeight="1">
      <c r="A278" s="13" t="s">
        <v>408</v>
      </c>
      <c r="B278" s="10" t="s">
        <v>453</v>
      </c>
      <c r="C278" s="8">
        <v>1044</v>
      </c>
      <c r="D278" s="8">
        <v>949</v>
      </c>
      <c r="E278" s="3">
        <v>736</v>
      </c>
      <c r="F278" s="22">
        <v>0</v>
      </c>
      <c r="G278" s="22" t="str">
        <f t="shared" si="79"/>
        <v/>
      </c>
      <c r="H278" s="22">
        <v>0</v>
      </c>
      <c r="I278" s="22" t="str">
        <f t="shared" si="88"/>
        <v/>
      </c>
      <c r="J278" s="23" t="str">
        <f t="shared" si="80"/>
        <v/>
      </c>
      <c r="K278" s="26">
        <v>0</v>
      </c>
      <c r="L278" s="26" t="str">
        <f t="shared" si="81"/>
        <v/>
      </c>
      <c r="M278" s="26">
        <v>0</v>
      </c>
      <c r="N278" s="26" t="str">
        <f t="shared" si="89"/>
        <v/>
      </c>
      <c r="O278" s="27" t="str">
        <f t="shared" si="86"/>
        <v/>
      </c>
      <c r="P278" s="22">
        <v>0</v>
      </c>
      <c r="Q278" s="22" t="str">
        <f t="shared" si="82"/>
        <v/>
      </c>
      <c r="R278" s="22">
        <v>0</v>
      </c>
      <c r="S278" s="22" t="str">
        <f t="shared" si="83"/>
        <v/>
      </c>
      <c r="T278" s="23" t="str">
        <f t="shared" si="84"/>
        <v/>
      </c>
      <c r="U278" s="26">
        <v>0</v>
      </c>
      <c r="V278" s="26" t="str">
        <f t="shared" si="85"/>
        <v/>
      </c>
      <c r="W278" s="26">
        <v>0</v>
      </c>
      <c r="X278" s="26" t="str">
        <f t="shared" si="90"/>
        <v/>
      </c>
      <c r="Y278" s="27" t="str">
        <f t="shared" si="94"/>
        <v/>
      </c>
    </row>
    <row r="279" spans="1:25" s="4" customFormat="1" ht="12.75" customHeight="1">
      <c r="A279" s="13" t="s">
        <v>409</v>
      </c>
      <c r="B279" s="10" t="s">
        <v>453</v>
      </c>
      <c r="C279" s="8">
        <v>1099</v>
      </c>
      <c r="D279" s="8">
        <v>999</v>
      </c>
      <c r="E279" s="3">
        <v>774</v>
      </c>
      <c r="F279" s="22">
        <v>0</v>
      </c>
      <c r="G279" s="22" t="str">
        <f t="shared" si="79"/>
        <v/>
      </c>
      <c r="H279" s="22">
        <v>0</v>
      </c>
      <c r="I279" s="22" t="str">
        <f t="shared" si="88"/>
        <v/>
      </c>
      <c r="J279" s="23" t="str">
        <f t="shared" si="80"/>
        <v/>
      </c>
      <c r="K279" s="26">
        <v>0</v>
      </c>
      <c r="L279" s="26" t="str">
        <f t="shared" si="81"/>
        <v/>
      </c>
      <c r="M279" s="26">
        <v>0</v>
      </c>
      <c r="N279" s="26" t="str">
        <f t="shared" si="89"/>
        <v/>
      </c>
      <c r="O279" s="27" t="str">
        <f t="shared" si="86"/>
        <v/>
      </c>
      <c r="P279" s="22">
        <v>0</v>
      </c>
      <c r="Q279" s="22" t="str">
        <f t="shared" si="82"/>
        <v/>
      </c>
      <c r="R279" s="22">
        <v>0</v>
      </c>
      <c r="S279" s="22" t="str">
        <f t="shared" si="83"/>
        <v/>
      </c>
      <c r="T279" s="23" t="str">
        <f t="shared" si="84"/>
        <v/>
      </c>
      <c r="U279" s="26">
        <v>0</v>
      </c>
      <c r="V279" s="26" t="str">
        <f t="shared" si="85"/>
        <v/>
      </c>
      <c r="W279" s="26">
        <v>0</v>
      </c>
      <c r="X279" s="26" t="str">
        <f t="shared" si="90"/>
        <v/>
      </c>
      <c r="Y279" s="27" t="str">
        <f t="shared" si="94"/>
        <v/>
      </c>
    </row>
    <row r="280" spans="1:25" s="4" customFormat="1" ht="12.75" customHeight="1">
      <c r="A280" s="13" t="s">
        <v>407</v>
      </c>
      <c r="B280" s="10" t="s">
        <v>453</v>
      </c>
      <c r="C280" s="8">
        <v>1044</v>
      </c>
      <c r="D280" s="8">
        <v>949</v>
      </c>
      <c r="E280" s="3">
        <v>736</v>
      </c>
      <c r="F280" s="22">
        <v>0</v>
      </c>
      <c r="G280" s="22" t="str">
        <f t="shared" si="79"/>
        <v/>
      </c>
      <c r="H280" s="22">
        <v>0</v>
      </c>
      <c r="I280" s="22" t="str">
        <f t="shared" si="88"/>
        <v/>
      </c>
      <c r="J280" s="23" t="str">
        <f t="shared" si="80"/>
        <v/>
      </c>
      <c r="K280" s="26">
        <v>0</v>
      </c>
      <c r="L280" s="26" t="str">
        <f t="shared" si="81"/>
        <v/>
      </c>
      <c r="M280" s="26">
        <v>0</v>
      </c>
      <c r="N280" s="26" t="str">
        <f t="shared" si="89"/>
        <v/>
      </c>
      <c r="O280" s="27" t="str">
        <f t="shared" si="86"/>
        <v/>
      </c>
      <c r="P280" s="22">
        <v>0</v>
      </c>
      <c r="Q280" s="22" t="str">
        <f t="shared" si="82"/>
        <v/>
      </c>
      <c r="R280" s="22">
        <v>0</v>
      </c>
      <c r="S280" s="22" t="str">
        <f t="shared" si="83"/>
        <v/>
      </c>
      <c r="T280" s="23" t="str">
        <f t="shared" si="84"/>
        <v/>
      </c>
      <c r="U280" s="26">
        <v>0</v>
      </c>
      <c r="V280" s="26" t="str">
        <f t="shared" si="85"/>
        <v/>
      </c>
      <c r="W280" s="26">
        <v>0</v>
      </c>
      <c r="X280" s="26" t="str">
        <f t="shared" si="90"/>
        <v/>
      </c>
      <c r="Y280" s="27" t="str">
        <f t="shared" si="94"/>
        <v/>
      </c>
    </row>
    <row r="281" spans="1:25" s="4" customFormat="1" ht="12.75" customHeight="1">
      <c r="A281" s="13" t="s">
        <v>131</v>
      </c>
      <c r="B281" s="10" t="s">
        <v>454</v>
      </c>
      <c r="C281" s="8">
        <v>1209</v>
      </c>
      <c r="D281" s="8">
        <v>1099</v>
      </c>
      <c r="E281" s="3">
        <v>867</v>
      </c>
      <c r="F281" s="22">
        <v>943</v>
      </c>
      <c r="G281" s="22">
        <f t="shared" si="79"/>
        <v>848.7</v>
      </c>
      <c r="H281" s="22">
        <v>121</v>
      </c>
      <c r="I281" s="22">
        <f t="shared" si="88"/>
        <v>746</v>
      </c>
      <c r="J281" s="23">
        <f t="shared" si="80"/>
        <v>0.20890774125132555</v>
      </c>
      <c r="K281" s="26">
        <v>0</v>
      </c>
      <c r="L281" s="26" t="str">
        <f t="shared" si="81"/>
        <v/>
      </c>
      <c r="M281" s="26">
        <v>0</v>
      </c>
      <c r="N281" s="26" t="str">
        <f t="shared" si="89"/>
        <v/>
      </c>
      <c r="O281" s="27" t="str">
        <f t="shared" si="86"/>
        <v/>
      </c>
      <c r="P281" s="22">
        <v>0</v>
      </c>
      <c r="Q281" s="22" t="str">
        <f t="shared" si="82"/>
        <v/>
      </c>
      <c r="R281" s="22">
        <v>0</v>
      </c>
      <c r="S281" s="22" t="str">
        <f t="shared" si="83"/>
        <v/>
      </c>
      <c r="T281" s="23" t="str">
        <f t="shared" si="84"/>
        <v/>
      </c>
      <c r="U281" s="26">
        <v>0</v>
      </c>
      <c r="V281" s="26" t="str">
        <f t="shared" si="85"/>
        <v/>
      </c>
      <c r="W281" s="26">
        <v>0</v>
      </c>
      <c r="X281" s="26" t="str">
        <f t="shared" si="90"/>
        <v/>
      </c>
      <c r="Y281" s="27" t="str">
        <f t="shared" si="94"/>
        <v/>
      </c>
    </row>
    <row r="282" spans="1:25" s="4" customFormat="1" ht="12.75" customHeight="1" thickBot="1">
      <c r="A282" s="14" t="s">
        <v>146</v>
      </c>
      <c r="B282" s="2" t="s">
        <v>455</v>
      </c>
      <c r="C282" s="5">
        <v>1869</v>
      </c>
      <c r="D282" s="5">
        <v>1699</v>
      </c>
      <c r="E282" s="6">
        <v>1261</v>
      </c>
      <c r="F282" s="24">
        <v>0</v>
      </c>
      <c r="G282" s="24" t="str">
        <f t="shared" si="79"/>
        <v/>
      </c>
      <c r="H282" s="24">
        <v>0</v>
      </c>
      <c r="I282" s="24" t="str">
        <f t="shared" si="88"/>
        <v/>
      </c>
      <c r="J282" s="25" t="str">
        <f t="shared" si="80"/>
        <v/>
      </c>
      <c r="K282" s="29">
        <v>0</v>
      </c>
      <c r="L282" s="29" t="str">
        <f t="shared" si="81"/>
        <v/>
      </c>
      <c r="M282" s="29">
        <v>0</v>
      </c>
      <c r="N282" s="29" t="str">
        <f t="shared" si="89"/>
        <v/>
      </c>
      <c r="O282" s="28" t="str">
        <f t="shared" si="86"/>
        <v/>
      </c>
      <c r="P282" s="24">
        <v>0</v>
      </c>
      <c r="Q282" s="24" t="str">
        <f t="shared" si="82"/>
        <v/>
      </c>
      <c r="R282" s="24">
        <v>0</v>
      </c>
      <c r="S282" s="24" t="str">
        <f t="shared" si="83"/>
        <v/>
      </c>
      <c r="T282" s="25" t="str">
        <f t="shared" si="84"/>
        <v/>
      </c>
      <c r="U282" s="29">
        <v>0</v>
      </c>
      <c r="V282" s="29" t="str">
        <f t="shared" si="85"/>
        <v/>
      </c>
      <c r="W282" s="29">
        <v>0</v>
      </c>
      <c r="X282" s="29" t="str">
        <f t="shared" si="90"/>
        <v/>
      </c>
      <c r="Y282" s="28" t="str">
        <f t="shared" si="94"/>
        <v/>
      </c>
    </row>
    <row r="283" spans="1:25" s="4" customFormat="1" ht="12.75" customHeight="1">
      <c r="A283" s="13" t="s">
        <v>138</v>
      </c>
      <c r="B283" s="10" t="s">
        <v>456</v>
      </c>
      <c r="C283" s="8">
        <v>1429</v>
      </c>
      <c r="D283" s="8">
        <v>1299</v>
      </c>
      <c r="E283" s="3">
        <v>962</v>
      </c>
      <c r="F283" s="22">
        <v>1110</v>
      </c>
      <c r="G283" s="22">
        <f t="shared" si="79"/>
        <v>999</v>
      </c>
      <c r="H283" s="22">
        <v>136</v>
      </c>
      <c r="I283" s="22">
        <f t="shared" si="88"/>
        <v>826</v>
      </c>
      <c r="J283" s="23">
        <f t="shared" si="80"/>
        <v>0.25585585585585585</v>
      </c>
      <c r="K283" s="26">
        <v>0</v>
      </c>
      <c r="L283" s="26" t="str">
        <f t="shared" si="81"/>
        <v/>
      </c>
      <c r="M283" s="26">
        <v>0</v>
      </c>
      <c r="N283" s="26" t="str">
        <f t="shared" si="89"/>
        <v/>
      </c>
      <c r="O283" s="27" t="str">
        <f t="shared" si="86"/>
        <v/>
      </c>
      <c r="P283" s="22">
        <v>1110</v>
      </c>
      <c r="Q283" s="22">
        <f t="shared" si="82"/>
        <v>999</v>
      </c>
      <c r="R283" s="22">
        <v>136</v>
      </c>
      <c r="S283" s="22">
        <f t="shared" si="83"/>
        <v>826</v>
      </c>
      <c r="T283" s="23">
        <f t="shared" si="84"/>
        <v>0.25585585585585585</v>
      </c>
      <c r="U283" s="26">
        <v>1110</v>
      </c>
      <c r="V283" s="26">
        <f t="shared" si="85"/>
        <v>999</v>
      </c>
      <c r="W283" s="26">
        <v>138</v>
      </c>
      <c r="X283" s="26">
        <f t="shared" si="90"/>
        <v>824</v>
      </c>
      <c r="Y283" s="27">
        <f t="shared" si="94"/>
        <v>0.25765765765765763</v>
      </c>
    </row>
    <row r="284" spans="1:25" s="4" customFormat="1" ht="12.75" customHeight="1" thickBot="1">
      <c r="A284" s="14" t="s">
        <v>140</v>
      </c>
      <c r="B284" s="2" t="s">
        <v>457</v>
      </c>
      <c r="C284" s="5">
        <v>1759</v>
      </c>
      <c r="D284" s="5">
        <v>1599</v>
      </c>
      <c r="E284" s="6">
        <v>1187</v>
      </c>
      <c r="F284" s="24">
        <v>1332</v>
      </c>
      <c r="G284" s="24">
        <f t="shared" si="79"/>
        <v>1198.8</v>
      </c>
      <c r="H284" s="24">
        <v>193</v>
      </c>
      <c r="I284" s="24">
        <f t="shared" si="88"/>
        <v>994</v>
      </c>
      <c r="J284" s="25">
        <f t="shared" si="80"/>
        <v>0.25375375375375375</v>
      </c>
      <c r="K284" s="29">
        <v>0</v>
      </c>
      <c r="L284" s="29" t="str">
        <f t="shared" si="81"/>
        <v/>
      </c>
      <c r="M284" s="29">
        <v>0</v>
      </c>
      <c r="N284" s="29" t="str">
        <f t="shared" si="89"/>
        <v/>
      </c>
      <c r="O284" s="28" t="str">
        <f t="shared" si="86"/>
        <v/>
      </c>
      <c r="P284" s="24">
        <v>1332</v>
      </c>
      <c r="Q284" s="24">
        <f t="shared" si="82"/>
        <v>1198.8</v>
      </c>
      <c r="R284" s="24">
        <v>193</v>
      </c>
      <c r="S284" s="24">
        <f t="shared" si="83"/>
        <v>994</v>
      </c>
      <c r="T284" s="25">
        <f t="shared" si="84"/>
        <v>0.25375375375375375</v>
      </c>
      <c r="U284" s="29">
        <v>1332</v>
      </c>
      <c r="V284" s="29">
        <f t="shared" si="85"/>
        <v>1198.8</v>
      </c>
      <c r="W284" s="29">
        <v>196</v>
      </c>
      <c r="X284" s="29">
        <f t="shared" si="90"/>
        <v>991</v>
      </c>
      <c r="Y284" s="28">
        <f t="shared" si="94"/>
        <v>0.25600600600600598</v>
      </c>
    </row>
    <row r="285" spans="1:25" s="4" customFormat="1" ht="12.75" customHeight="1">
      <c r="A285" s="13" t="s">
        <v>158</v>
      </c>
      <c r="B285" s="10" t="s">
        <v>460</v>
      </c>
      <c r="C285" s="8">
        <v>1594</v>
      </c>
      <c r="D285" s="8">
        <v>1449</v>
      </c>
      <c r="E285" s="3">
        <v>1140</v>
      </c>
      <c r="F285" s="22">
        <v>0</v>
      </c>
      <c r="G285" s="22" t="str">
        <f t="shared" si="79"/>
        <v/>
      </c>
      <c r="H285" s="22">
        <v>0</v>
      </c>
      <c r="I285" s="22" t="str">
        <f t="shared" si="88"/>
        <v/>
      </c>
      <c r="J285" s="23" t="str">
        <f t="shared" si="80"/>
        <v/>
      </c>
      <c r="K285" s="26">
        <v>0</v>
      </c>
      <c r="L285" s="26" t="str">
        <f t="shared" si="81"/>
        <v/>
      </c>
      <c r="M285" s="26">
        <v>0</v>
      </c>
      <c r="N285" s="26" t="str">
        <f t="shared" si="89"/>
        <v/>
      </c>
      <c r="O285" s="27" t="str">
        <f t="shared" si="86"/>
        <v/>
      </c>
      <c r="P285" s="22">
        <v>0</v>
      </c>
      <c r="Q285" s="22" t="str">
        <f t="shared" si="82"/>
        <v/>
      </c>
      <c r="R285" s="22">
        <v>0</v>
      </c>
      <c r="S285" s="22" t="str">
        <f t="shared" si="83"/>
        <v/>
      </c>
      <c r="T285" s="23" t="str">
        <f t="shared" si="84"/>
        <v/>
      </c>
      <c r="U285" s="26">
        <v>0</v>
      </c>
      <c r="V285" s="26" t="str">
        <f t="shared" si="85"/>
        <v/>
      </c>
      <c r="W285" s="26">
        <v>0</v>
      </c>
      <c r="X285" s="26" t="str">
        <f t="shared" si="90"/>
        <v/>
      </c>
      <c r="Y285" s="27" t="str">
        <f t="shared" si="94"/>
        <v/>
      </c>
    </row>
    <row r="286" spans="1:25" s="4" customFormat="1" ht="12.75" customHeight="1">
      <c r="A286" s="13" t="s">
        <v>159</v>
      </c>
      <c r="B286" s="10" t="s">
        <v>461</v>
      </c>
      <c r="C286" s="8">
        <v>1649</v>
      </c>
      <c r="D286" s="8">
        <v>1499</v>
      </c>
      <c r="E286" s="3">
        <v>1179</v>
      </c>
      <c r="F286" s="22">
        <v>1221</v>
      </c>
      <c r="G286" s="22">
        <f t="shared" si="79"/>
        <v>1098.9000000000001</v>
      </c>
      <c r="H286" s="22">
        <v>213</v>
      </c>
      <c r="I286" s="22">
        <f t="shared" si="88"/>
        <v>966</v>
      </c>
      <c r="J286" s="23">
        <f t="shared" si="80"/>
        <v>0.20884520884520885</v>
      </c>
      <c r="K286" s="26">
        <v>0</v>
      </c>
      <c r="L286" s="26" t="str">
        <f t="shared" si="81"/>
        <v/>
      </c>
      <c r="M286" s="26">
        <v>0</v>
      </c>
      <c r="N286" s="26" t="str">
        <f t="shared" si="89"/>
        <v/>
      </c>
      <c r="O286" s="27" t="str">
        <f t="shared" si="86"/>
        <v/>
      </c>
      <c r="P286" s="22">
        <v>0</v>
      </c>
      <c r="Q286" s="22" t="str">
        <f t="shared" si="82"/>
        <v/>
      </c>
      <c r="R286" s="22">
        <v>0</v>
      </c>
      <c r="S286" s="22" t="str">
        <f t="shared" si="83"/>
        <v/>
      </c>
      <c r="T286" s="23" t="str">
        <f t="shared" si="84"/>
        <v/>
      </c>
      <c r="U286" s="26">
        <v>0</v>
      </c>
      <c r="V286" s="26" t="str">
        <f t="shared" si="85"/>
        <v/>
      </c>
      <c r="W286" s="26">
        <v>0</v>
      </c>
      <c r="X286" s="26" t="str">
        <f t="shared" si="90"/>
        <v/>
      </c>
      <c r="Y286" s="27" t="str">
        <f t="shared" si="94"/>
        <v/>
      </c>
    </row>
    <row r="287" spans="1:25" s="4" customFormat="1" ht="12.75" customHeight="1" thickBot="1">
      <c r="A287" s="14" t="s">
        <v>157</v>
      </c>
      <c r="B287" s="2" t="s">
        <v>461</v>
      </c>
      <c r="C287" s="5">
        <v>1594</v>
      </c>
      <c r="D287" s="5">
        <v>1449</v>
      </c>
      <c r="E287" s="6">
        <v>1140</v>
      </c>
      <c r="F287" s="24">
        <v>0</v>
      </c>
      <c r="G287" s="24" t="str">
        <f t="shared" si="79"/>
        <v/>
      </c>
      <c r="H287" s="24">
        <v>0</v>
      </c>
      <c r="I287" s="24" t="str">
        <f t="shared" si="88"/>
        <v/>
      </c>
      <c r="J287" s="25" t="str">
        <f t="shared" si="80"/>
        <v/>
      </c>
      <c r="K287" s="29">
        <v>0</v>
      </c>
      <c r="L287" s="29" t="str">
        <f t="shared" si="81"/>
        <v/>
      </c>
      <c r="M287" s="29">
        <v>0</v>
      </c>
      <c r="N287" s="29" t="str">
        <f t="shared" si="89"/>
        <v/>
      </c>
      <c r="O287" s="28" t="str">
        <f t="shared" si="86"/>
        <v/>
      </c>
      <c r="P287" s="24">
        <v>0</v>
      </c>
      <c r="Q287" s="24" t="str">
        <f t="shared" si="82"/>
        <v/>
      </c>
      <c r="R287" s="24">
        <v>0</v>
      </c>
      <c r="S287" s="24" t="str">
        <f t="shared" si="83"/>
        <v/>
      </c>
      <c r="T287" s="25" t="str">
        <f t="shared" si="84"/>
        <v/>
      </c>
      <c r="U287" s="29">
        <v>0</v>
      </c>
      <c r="V287" s="29" t="str">
        <f t="shared" si="85"/>
        <v/>
      </c>
      <c r="W287" s="29">
        <v>0</v>
      </c>
      <c r="X287" s="29" t="str">
        <f t="shared" si="90"/>
        <v/>
      </c>
      <c r="Y287" s="28" t="str">
        <f t="shared" si="94"/>
        <v/>
      </c>
    </row>
    <row r="288" spans="1:25" s="4" customFormat="1" ht="12.75" customHeight="1">
      <c r="A288" s="13" t="s">
        <v>161</v>
      </c>
      <c r="B288" s="10" t="s">
        <v>462</v>
      </c>
      <c r="C288" s="8">
        <v>1979</v>
      </c>
      <c r="D288" s="8">
        <v>1799</v>
      </c>
      <c r="E288" s="3">
        <v>1335</v>
      </c>
      <c r="F288" s="22">
        <v>1554</v>
      </c>
      <c r="G288" s="22">
        <f t="shared" si="79"/>
        <v>1398.6000000000001</v>
      </c>
      <c r="H288" s="22">
        <v>175</v>
      </c>
      <c r="I288" s="22">
        <f t="shared" si="88"/>
        <v>1160</v>
      </c>
      <c r="J288" s="23">
        <f t="shared" si="80"/>
        <v>0.25353925353925355</v>
      </c>
      <c r="K288" s="26">
        <v>0</v>
      </c>
      <c r="L288" s="26" t="str">
        <f t="shared" si="81"/>
        <v/>
      </c>
      <c r="M288" s="26">
        <v>0</v>
      </c>
      <c r="N288" s="26" t="str">
        <f t="shared" si="89"/>
        <v/>
      </c>
      <c r="O288" s="27" t="str">
        <f t="shared" si="86"/>
        <v/>
      </c>
      <c r="P288" s="22">
        <v>1666</v>
      </c>
      <c r="Q288" s="22">
        <f t="shared" si="82"/>
        <v>1499.4</v>
      </c>
      <c r="R288" s="22">
        <v>94</v>
      </c>
      <c r="S288" s="22">
        <f t="shared" si="83"/>
        <v>1241</v>
      </c>
      <c r="T288" s="23">
        <f t="shared" si="84"/>
        <v>0.25510204081632654</v>
      </c>
      <c r="U288" s="26">
        <v>1666</v>
      </c>
      <c r="V288" s="26">
        <f t="shared" si="85"/>
        <v>1499.4</v>
      </c>
      <c r="W288" s="26">
        <v>96</v>
      </c>
      <c r="X288" s="26">
        <f t="shared" si="90"/>
        <v>1239</v>
      </c>
      <c r="Y288" s="27">
        <f t="shared" si="94"/>
        <v>0.25630252100840334</v>
      </c>
    </row>
    <row r="289" spans="1:25" s="4" customFormat="1" ht="12.75" customHeight="1">
      <c r="A289" s="13" t="s">
        <v>160</v>
      </c>
      <c r="B289" s="10" t="s">
        <v>462</v>
      </c>
      <c r="C289" s="8">
        <v>1869</v>
      </c>
      <c r="D289" s="8">
        <v>1699</v>
      </c>
      <c r="E289" s="3">
        <v>1259</v>
      </c>
      <c r="F289" s="22">
        <v>1443</v>
      </c>
      <c r="G289" s="22">
        <f t="shared" si="79"/>
        <v>1298.7</v>
      </c>
      <c r="H289" s="22">
        <v>186</v>
      </c>
      <c r="I289" s="22">
        <f t="shared" si="88"/>
        <v>1073</v>
      </c>
      <c r="J289" s="23">
        <f t="shared" si="80"/>
        <v>0.25641025641025639</v>
      </c>
      <c r="K289" s="26">
        <v>0</v>
      </c>
      <c r="L289" s="26" t="str">
        <f t="shared" si="81"/>
        <v/>
      </c>
      <c r="M289" s="26">
        <v>0</v>
      </c>
      <c r="N289" s="26" t="str">
        <f t="shared" si="89"/>
        <v/>
      </c>
      <c r="O289" s="27" t="str">
        <f t="shared" si="86"/>
        <v/>
      </c>
      <c r="P289" s="22">
        <v>1554</v>
      </c>
      <c r="Q289" s="22">
        <f t="shared" si="82"/>
        <v>1398.6000000000001</v>
      </c>
      <c r="R289" s="22">
        <v>105</v>
      </c>
      <c r="S289" s="22">
        <f t="shared" si="83"/>
        <v>1154</v>
      </c>
      <c r="T289" s="23">
        <f t="shared" si="84"/>
        <v>0.2574002574002574</v>
      </c>
      <c r="U289" s="26">
        <v>1554</v>
      </c>
      <c r="V289" s="26">
        <f t="shared" si="85"/>
        <v>1398.6000000000001</v>
      </c>
      <c r="W289" s="26">
        <v>105</v>
      </c>
      <c r="X289" s="26">
        <f t="shared" si="90"/>
        <v>1154</v>
      </c>
      <c r="Y289" s="27">
        <f t="shared" si="94"/>
        <v>0.2574002574002574</v>
      </c>
    </row>
    <row r="290" spans="1:25" s="4" customFormat="1" ht="12.75" customHeight="1">
      <c r="A290" s="13" t="s">
        <v>163</v>
      </c>
      <c r="B290" s="10" t="s">
        <v>463</v>
      </c>
      <c r="C290" s="8">
        <v>2199</v>
      </c>
      <c r="D290" s="8">
        <v>1999</v>
      </c>
      <c r="E290" s="3">
        <v>1483</v>
      </c>
      <c r="F290" s="22">
        <v>1666</v>
      </c>
      <c r="G290" s="22">
        <f t="shared" si="79"/>
        <v>1499.4</v>
      </c>
      <c r="H290" s="22">
        <v>241</v>
      </c>
      <c r="I290" s="22">
        <f t="shared" si="88"/>
        <v>1242</v>
      </c>
      <c r="J290" s="23">
        <f t="shared" si="80"/>
        <v>0.25450180072028811</v>
      </c>
      <c r="K290" s="26">
        <v>0</v>
      </c>
      <c r="L290" s="26" t="str">
        <f t="shared" si="81"/>
        <v/>
      </c>
      <c r="M290" s="26">
        <v>0</v>
      </c>
      <c r="N290" s="26" t="str">
        <f t="shared" si="89"/>
        <v/>
      </c>
      <c r="O290" s="27" t="str">
        <f t="shared" si="86"/>
        <v/>
      </c>
      <c r="P290" s="22">
        <v>1777</v>
      </c>
      <c r="Q290" s="22">
        <f t="shared" si="82"/>
        <v>1599.3</v>
      </c>
      <c r="R290" s="22">
        <v>159</v>
      </c>
      <c r="S290" s="22">
        <f t="shared" si="83"/>
        <v>1324</v>
      </c>
      <c r="T290" s="23">
        <f t="shared" si="84"/>
        <v>0.2549240292628025</v>
      </c>
      <c r="U290" s="26">
        <v>1777</v>
      </c>
      <c r="V290" s="26">
        <f t="shared" si="85"/>
        <v>1599.3</v>
      </c>
      <c r="W290" s="26">
        <v>162</v>
      </c>
      <c r="X290" s="26">
        <f t="shared" si="90"/>
        <v>1321</v>
      </c>
      <c r="Y290" s="27">
        <f t="shared" si="94"/>
        <v>0.25661226786719188</v>
      </c>
    </row>
    <row r="291" spans="1:25" s="4" customFormat="1" ht="12.75" customHeight="1" thickBot="1">
      <c r="A291" s="14" t="s">
        <v>162</v>
      </c>
      <c r="B291" s="2" t="s">
        <v>463</v>
      </c>
      <c r="C291" s="5">
        <v>2089</v>
      </c>
      <c r="D291" s="5">
        <v>1899</v>
      </c>
      <c r="E291" s="6">
        <v>1410</v>
      </c>
      <c r="F291" s="24">
        <v>1554</v>
      </c>
      <c r="G291" s="24">
        <f t="shared" si="79"/>
        <v>1398.6000000000001</v>
      </c>
      <c r="H291" s="24">
        <v>254</v>
      </c>
      <c r="I291" s="24">
        <f t="shared" si="88"/>
        <v>1156</v>
      </c>
      <c r="J291" s="25">
        <f t="shared" si="80"/>
        <v>0.25611325611325614</v>
      </c>
      <c r="K291" s="29">
        <v>0</v>
      </c>
      <c r="L291" s="29" t="str">
        <f t="shared" si="81"/>
        <v/>
      </c>
      <c r="M291" s="29">
        <v>0</v>
      </c>
      <c r="N291" s="29" t="str">
        <f t="shared" si="89"/>
        <v/>
      </c>
      <c r="O291" s="28" t="str">
        <f t="shared" si="86"/>
        <v/>
      </c>
      <c r="P291" s="24">
        <v>1666</v>
      </c>
      <c r="Q291" s="24">
        <f t="shared" si="82"/>
        <v>1499.4</v>
      </c>
      <c r="R291" s="24">
        <v>170</v>
      </c>
      <c r="S291" s="24">
        <f t="shared" si="83"/>
        <v>1240</v>
      </c>
      <c r="T291" s="25">
        <f t="shared" si="84"/>
        <v>0.25570228091236497</v>
      </c>
      <c r="U291" s="29">
        <v>1666</v>
      </c>
      <c r="V291" s="29">
        <f t="shared" si="85"/>
        <v>1499.4</v>
      </c>
      <c r="W291" s="29">
        <v>170</v>
      </c>
      <c r="X291" s="29">
        <f t="shared" si="90"/>
        <v>1240</v>
      </c>
      <c r="Y291" s="28">
        <f t="shared" si="94"/>
        <v>0.25570228091236497</v>
      </c>
    </row>
    <row r="292" spans="1:25" s="4" customFormat="1" ht="12.75" customHeight="1">
      <c r="A292" s="13" t="s">
        <v>150</v>
      </c>
      <c r="B292" s="10" t="s">
        <v>464</v>
      </c>
      <c r="C292" s="8">
        <v>1099</v>
      </c>
      <c r="D292" s="8">
        <v>999</v>
      </c>
      <c r="E292" s="3">
        <v>787</v>
      </c>
      <c r="F292" s="22">
        <v>888</v>
      </c>
      <c r="G292" s="22">
        <f t="shared" si="79"/>
        <v>799.2</v>
      </c>
      <c r="H292" s="22">
        <v>84</v>
      </c>
      <c r="I292" s="22">
        <f t="shared" si="88"/>
        <v>703</v>
      </c>
      <c r="J292" s="23">
        <f t="shared" si="80"/>
        <v>0.20833333333333334</v>
      </c>
      <c r="K292" s="26">
        <v>0</v>
      </c>
      <c r="L292" s="26" t="str">
        <f t="shared" si="81"/>
        <v/>
      </c>
      <c r="M292" s="26">
        <v>0</v>
      </c>
      <c r="N292" s="26" t="str">
        <f t="shared" si="89"/>
        <v/>
      </c>
      <c r="O292" s="27" t="str">
        <f t="shared" si="86"/>
        <v/>
      </c>
      <c r="P292" s="22">
        <v>888</v>
      </c>
      <c r="Q292" s="22">
        <f t="shared" si="82"/>
        <v>799.2</v>
      </c>
      <c r="R292" s="22">
        <v>84</v>
      </c>
      <c r="S292" s="22">
        <f t="shared" si="83"/>
        <v>703</v>
      </c>
      <c r="T292" s="23">
        <f t="shared" si="84"/>
        <v>0.20833333333333334</v>
      </c>
      <c r="U292" s="26">
        <v>888</v>
      </c>
      <c r="V292" s="26">
        <f t="shared" si="85"/>
        <v>799.2</v>
      </c>
      <c r="W292" s="26">
        <v>86</v>
      </c>
      <c r="X292" s="26">
        <f t="shared" si="90"/>
        <v>701</v>
      </c>
      <c r="Y292" s="27">
        <f t="shared" si="94"/>
        <v>0.21058558558558557</v>
      </c>
    </row>
    <row r="293" spans="1:25" s="4" customFormat="1" ht="12.75" customHeight="1">
      <c r="A293" s="13" t="s">
        <v>149</v>
      </c>
      <c r="B293" s="10" t="s">
        <v>464</v>
      </c>
      <c r="C293" s="8">
        <v>989</v>
      </c>
      <c r="D293" s="8">
        <v>899</v>
      </c>
      <c r="E293" s="3">
        <v>708</v>
      </c>
      <c r="F293" s="22">
        <v>777</v>
      </c>
      <c r="G293" s="22">
        <f t="shared" si="79"/>
        <v>699.30000000000007</v>
      </c>
      <c r="H293" s="22">
        <v>94</v>
      </c>
      <c r="I293" s="22">
        <f t="shared" si="88"/>
        <v>614</v>
      </c>
      <c r="J293" s="23">
        <f t="shared" si="80"/>
        <v>0.20978120978120979</v>
      </c>
      <c r="K293" s="26">
        <v>0</v>
      </c>
      <c r="L293" s="26" t="str">
        <f t="shared" si="81"/>
        <v/>
      </c>
      <c r="M293" s="26">
        <v>0</v>
      </c>
      <c r="N293" s="26" t="str">
        <f t="shared" si="89"/>
        <v/>
      </c>
      <c r="O293" s="27" t="str">
        <f t="shared" si="86"/>
        <v/>
      </c>
      <c r="P293" s="22">
        <v>777</v>
      </c>
      <c r="Q293" s="22">
        <f t="shared" si="82"/>
        <v>699.30000000000007</v>
      </c>
      <c r="R293" s="22">
        <v>94</v>
      </c>
      <c r="S293" s="22">
        <f t="shared" si="83"/>
        <v>614</v>
      </c>
      <c r="T293" s="23">
        <f t="shared" si="84"/>
        <v>0.20978120978120979</v>
      </c>
      <c r="U293" s="26">
        <v>777</v>
      </c>
      <c r="V293" s="26">
        <f t="shared" si="85"/>
        <v>699.30000000000007</v>
      </c>
      <c r="W293" s="26">
        <v>95</v>
      </c>
      <c r="X293" s="26">
        <f t="shared" si="90"/>
        <v>613</v>
      </c>
      <c r="Y293" s="27">
        <f t="shared" si="94"/>
        <v>0.21106821106821108</v>
      </c>
    </row>
    <row r="294" spans="1:25" s="4" customFormat="1" ht="12.75" customHeight="1">
      <c r="A294" s="13" t="s">
        <v>152</v>
      </c>
      <c r="B294" s="10" t="s">
        <v>465</v>
      </c>
      <c r="C294" s="8">
        <v>1209</v>
      </c>
      <c r="D294" s="8">
        <v>1099</v>
      </c>
      <c r="E294" s="3">
        <v>868</v>
      </c>
      <c r="F294" s="22">
        <v>943</v>
      </c>
      <c r="G294" s="22">
        <f t="shared" si="79"/>
        <v>848.7</v>
      </c>
      <c r="H294" s="22">
        <v>122</v>
      </c>
      <c r="I294" s="22">
        <f t="shared" si="88"/>
        <v>746</v>
      </c>
      <c r="J294" s="23">
        <f t="shared" si="80"/>
        <v>0.20890774125132555</v>
      </c>
      <c r="K294" s="26">
        <v>943</v>
      </c>
      <c r="L294" s="26">
        <f t="shared" si="81"/>
        <v>848.7</v>
      </c>
      <c r="M294" s="26">
        <v>122</v>
      </c>
      <c r="N294" s="26">
        <f t="shared" si="89"/>
        <v>746</v>
      </c>
      <c r="O294" s="27">
        <f t="shared" si="86"/>
        <v>0.20890774125132555</v>
      </c>
      <c r="P294" s="22">
        <v>943</v>
      </c>
      <c r="Q294" s="22">
        <f t="shared" si="82"/>
        <v>848.7</v>
      </c>
      <c r="R294" s="22">
        <v>122</v>
      </c>
      <c r="S294" s="22">
        <f t="shared" si="83"/>
        <v>746</v>
      </c>
      <c r="T294" s="23">
        <f t="shared" si="84"/>
        <v>0.20890774125132555</v>
      </c>
      <c r="U294" s="26">
        <v>999</v>
      </c>
      <c r="V294" s="26">
        <f t="shared" si="85"/>
        <v>899.1</v>
      </c>
      <c r="W294" s="26">
        <v>78</v>
      </c>
      <c r="X294" s="26">
        <f t="shared" si="90"/>
        <v>790</v>
      </c>
      <c r="Y294" s="27">
        <f t="shared" si="94"/>
        <v>0.20920920920920921</v>
      </c>
    </row>
    <row r="295" spans="1:25" s="4" customFormat="1" ht="12.75" customHeight="1">
      <c r="A295" s="13" t="s">
        <v>151</v>
      </c>
      <c r="B295" s="10" t="s">
        <v>465</v>
      </c>
      <c r="C295" s="8">
        <v>1099</v>
      </c>
      <c r="D295" s="8">
        <v>999</v>
      </c>
      <c r="E295" s="3">
        <v>788</v>
      </c>
      <c r="F295" s="22">
        <v>832</v>
      </c>
      <c r="G295" s="22">
        <f t="shared" si="79"/>
        <v>748.80000000000007</v>
      </c>
      <c r="H295" s="22">
        <v>131</v>
      </c>
      <c r="I295" s="22">
        <f t="shared" si="88"/>
        <v>657</v>
      </c>
      <c r="J295" s="23">
        <f t="shared" si="80"/>
        <v>0.21033653846153846</v>
      </c>
      <c r="K295" s="26">
        <v>832</v>
      </c>
      <c r="L295" s="26">
        <f t="shared" si="81"/>
        <v>748.80000000000007</v>
      </c>
      <c r="M295" s="26">
        <v>131</v>
      </c>
      <c r="N295" s="26">
        <f t="shared" si="89"/>
        <v>657</v>
      </c>
      <c r="O295" s="27">
        <f t="shared" si="86"/>
        <v>0.21033653846153846</v>
      </c>
      <c r="P295" s="22">
        <v>832</v>
      </c>
      <c r="Q295" s="22">
        <f t="shared" si="82"/>
        <v>748.80000000000007</v>
      </c>
      <c r="R295" s="22">
        <v>131</v>
      </c>
      <c r="S295" s="22">
        <f t="shared" ref="S295:S326" si="95">IFERROR(IF(P295=0,"",($E295-R295)),"")</f>
        <v>657</v>
      </c>
      <c r="T295" s="23">
        <f t="shared" si="84"/>
        <v>0.21033653846153846</v>
      </c>
      <c r="U295" s="26">
        <v>888</v>
      </c>
      <c r="V295" s="26">
        <f t="shared" si="85"/>
        <v>799.2</v>
      </c>
      <c r="W295" s="26">
        <v>86</v>
      </c>
      <c r="X295" s="26">
        <f t="shared" si="90"/>
        <v>702</v>
      </c>
      <c r="Y295" s="27">
        <f t="shared" si="94"/>
        <v>0.20945945945945946</v>
      </c>
    </row>
    <row r="296" spans="1:25" s="4" customFormat="1" ht="12.75" customHeight="1">
      <c r="A296" s="13" t="s">
        <v>153</v>
      </c>
      <c r="B296" s="10" t="s">
        <v>466</v>
      </c>
      <c r="C296" s="8">
        <v>1209</v>
      </c>
      <c r="D296" s="8">
        <v>1099</v>
      </c>
      <c r="E296" s="3">
        <v>866</v>
      </c>
      <c r="F296" s="22">
        <v>943</v>
      </c>
      <c r="G296" s="22">
        <f t="shared" si="79"/>
        <v>848.7</v>
      </c>
      <c r="H296" s="22">
        <v>122</v>
      </c>
      <c r="I296" s="22">
        <f t="shared" si="88"/>
        <v>744</v>
      </c>
      <c r="J296" s="23">
        <f t="shared" si="80"/>
        <v>0.21102863202545069</v>
      </c>
      <c r="K296" s="26">
        <v>0</v>
      </c>
      <c r="L296" s="26" t="str">
        <f t="shared" si="81"/>
        <v/>
      </c>
      <c r="M296" s="26">
        <v>0</v>
      </c>
      <c r="N296" s="26" t="str">
        <f t="shared" si="89"/>
        <v/>
      </c>
      <c r="O296" s="27" t="str">
        <f t="shared" si="86"/>
        <v/>
      </c>
      <c r="P296" s="22">
        <v>0</v>
      </c>
      <c r="Q296" s="22" t="str">
        <f t="shared" si="82"/>
        <v/>
      </c>
      <c r="R296" s="22">
        <v>0</v>
      </c>
      <c r="S296" s="22" t="str">
        <f t="shared" si="95"/>
        <v/>
      </c>
      <c r="T296" s="23" t="str">
        <f t="shared" si="84"/>
        <v/>
      </c>
      <c r="U296" s="26">
        <v>0</v>
      </c>
      <c r="V296" s="26" t="str">
        <f t="shared" si="85"/>
        <v/>
      </c>
      <c r="W296" s="26">
        <v>0</v>
      </c>
      <c r="X296" s="26" t="str">
        <f t="shared" si="90"/>
        <v/>
      </c>
      <c r="Y296" s="27" t="str">
        <f t="shared" si="94"/>
        <v/>
      </c>
    </row>
    <row r="297" spans="1:25" s="4" customFormat="1" ht="12.75" customHeight="1" thickBot="1">
      <c r="A297" s="14" t="s">
        <v>156</v>
      </c>
      <c r="B297" s="2" t="s">
        <v>467</v>
      </c>
      <c r="C297" s="5">
        <v>1759</v>
      </c>
      <c r="D297" s="5">
        <v>1599</v>
      </c>
      <c r="E297" s="6">
        <v>1225</v>
      </c>
      <c r="F297" s="24">
        <v>0</v>
      </c>
      <c r="G297" s="24" t="str">
        <f t="shared" si="79"/>
        <v/>
      </c>
      <c r="H297" s="24">
        <v>0</v>
      </c>
      <c r="I297" s="24" t="str">
        <f t="shared" si="88"/>
        <v/>
      </c>
      <c r="J297" s="25" t="str">
        <f t="shared" si="80"/>
        <v/>
      </c>
      <c r="K297" s="29">
        <v>0</v>
      </c>
      <c r="L297" s="29" t="str">
        <f t="shared" si="81"/>
        <v/>
      </c>
      <c r="M297" s="29">
        <v>0</v>
      </c>
      <c r="N297" s="29" t="str">
        <f t="shared" si="89"/>
        <v/>
      </c>
      <c r="O297" s="28" t="str">
        <f t="shared" si="86"/>
        <v/>
      </c>
      <c r="P297" s="24">
        <v>0</v>
      </c>
      <c r="Q297" s="24" t="str">
        <f t="shared" si="82"/>
        <v/>
      </c>
      <c r="R297" s="24">
        <v>0</v>
      </c>
      <c r="S297" s="24" t="str">
        <f t="shared" si="95"/>
        <v/>
      </c>
      <c r="T297" s="25" t="str">
        <f t="shared" si="84"/>
        <v/>
      </c>
      <c r="U297" s="29">
        <v>0</v>
      </c>
      <c r="V297" s="29" t="str">
        <f t="shared" si="85"/>
        <v/>
      </c>
      <c r="W297" s="29">
        <v>0</v>
      </c>
      <c r="X297" s="29" t="str">
        <f t="shared" si="90"/>
        <v/>
      </c>
      <c r="Y297" s="28" t="str">
        <f t="shared" si="94"/>
        <v/>
      </c>
    </row>
    <row r="298" spans="1:25" s="4" customFormat="1" ht="12.75" customHeight="1">
      <c r="A298" s="13" t="s">
        <v>154</v>
      </c>
      <c r="B298" s="10" t="s">
        <v>468</v>
      </c>
      <c r="C298" s="8">
        <v>1429</v>
      </c>
      <c r="D298" s="8">
        <v>1299</v>
      </c>
      <c r="E298" s="3">
        <v>1024</v>
      </c>
      <c r="F298" s="22">
        <v>1110</v>
      </c>
      <c r="G298" s="22">
        <f t="shared" si="79"/>
        <v>999</v>
      </c>
      <c r="H298" s="22">
        <v>144</v>
      </c>
      <c r="I298" s="22">
        <f t="shared" si="88"/>
        <v>880</v>
      </c>
      <c r="J298" s="23">
        <f t="shared" si="80"/>
        <v>0.2072072072072072</v>
      </c>
      <c r="K298" s="26">
        <v>0</v>
      </c>
      <c r="L298" s="26" t="str">
        <f t="shared" si="81"/>
        <v/>
      </c>
      <c r="M298" s="26">
        <v>0</v>
      </c>
      <c r="N298" s="26" t="str">
        <f t="shared" si="89"/>
        <v/>
      </c>
      <c r="O298" s="27" t="str">
        <f t="shared" si="86"/>
        <v/>
      </c>
      <c r="P298" s="22">
        <v>1166</v>
      </c>
      <c r="Q298" s="22">
        <f t="shared" si="82"/>
        <v>1049.4000000000001</v>
      </c>
      <c r="R298" s="22">
        <v>101</v>
      </c>
      <c r="S298" s="22">
        <f t="shared" si="95"/>
        <v>923</v>
      </c>
      <c r="T298" s="23">
        <f t="shared" si="84"/>
        <v>0.20840480274442538</v>
      </c>
      <c r="U298" s="26">
        <v>1166</v>
      </c>
      <c r="V298" s="26">
        <f t="shared" si="85"/>
        <v>1049.4000000000001</v>
      </c>
      <c r="W298" s="26">
        <v>103</v>
      </c>
      <c r="X298" s="26">
        <f t="shared" si="90"/>
        <v>921</v>
      </c>
      <c r="Y298" s="27">
        <f t="shared" si="94"/>
        <v>0.21012006861063465</v>
      </c>
    </row>
    <row r="299" spans="1:25" s="4" customFormat="1" ht="12.75" customHeight="1" thickBot="1">
      <c r="A299" s="14" t="s">
        <v>155</v>
      </c>
      <c r="B299" s="2" t="s">
        <v>469</v>
      </c>
      <c r="C299" s="5">
        <v>1649</v>
      </c>
      <c r="D299" s="5">
        <v>1499</v>
      </c>
      <c r="E299" s="6">
        <v>1149</v>
      </c>
      <c r="F299" s="24">
        <v>1221</v>
      </c>
      <c r="G299" s="24">
        <f t="shared" si="79"/>
        <v>1098.9000000000001</v>
      </c>
      <c r="H299" s="24">
        <v>211</v>
      </c>
      <c r="I299" s="24">
        <f t="shared" si="88"/>
        <v>938</v>
      </c>
      <c r="J299" s="25">
        <f t="shared" si="80"/>
        <v>0.23177723177723178</v>
      </c>
      <c r="K299" s="29">
        <v>0</v>
      </c>
      <c r="L299" s="29" t="str">
        <f t="shared" si="81"/>
        <v/>
      </c>
      <c r="M299" s="29">
        <v>0</v>
      </c>
      <c r="N299" s="29" t="str">
        <f t="shared" si="89"/>
        <v/>
      </c>
      <c r="O299" s="28" t="str">
        <f t="shared" si="86"/>
        <v/>
      </c>
      <c r="P299" s="24">
        <v>1332</v>
      </c>
      <c r="Q299" s="24">
        <f t="shared" si="82"/>
        <v>1198.8</v>
      </c>
      <c r="R299" s="24">
        <v>123</v>
      </c>
      <c r="S299" s="24">
        <f t="shared" si="95"/>
        <v>1026</v>
      </c>
      <c r="T299" s="25">
        <f t="shared" si="84"/>
        <v>0.22972972972972974</v>
      </c>
      <c r="U299" s="29">
        <v>1332</v>
      </c>
      <c r="V299" s="29">
        <f t="shared" si="85"/>
        <v>1198.8</v>
      </c>
      <c r="W299" s="29">
        <v>126</v>
      </c>
      <c r="X299" s="29">
        <f t="shared" si="90"/>
        <v>1023</v>
      </c>
      <c r="Y299" s="28">
        <f t="shared" si="94"/>
        <v>0.23198198198198197</v>
      </c>
    </row>
    <row r="300" spans="1:25" s="4" customFormat="1" ht="12.75" customHeight="1">
      <c r="A300" s="13" t="s">
        <v>164</v>
      </c>
      <c r="B300" s="10" t="s">
        <v>470</v>
      </c>
      <c r="C300" s="8">
        <v>1759</v>
      </c>
      <c r="D300" s="8">
        <v>1599</v>
      </c>
      <c r="E300" s="3">
        <v>1188</v>
      </c>
      <c r="F300" s="22">
        <v>1332</v>
      </c>
      <c r="G300" s="22">
        <f t="shared" ref="G300:G326" si="96">IFERROR(IF(F300&gt;1,F300*0.9,""),"")</f>
        <v>1198.8</v>
      </c>
      <c r="H300" s="22">
        <v>192</v>
      </c>
      <c r="I300" s="22">
        <f t="shared" si="88"/>
        <v>996</v>
      </c>
      <c r="J300" s="23">
        <f t="shared" ref="J300:J314" si="97">IFERROR(IF(F300&gt;1,(F300-I300)/F300,""),"")</f>
        <v>0.25225225225225223</v>
      </c>
      <c r="K300" s="26">
        <v>0</v>
      </c>
      <c r="L300" s="26" t="str">
        <f t="shared" ref="L300:L326" si="98">IFERROR(IF(K300&gt;1,K300*0.9,""),"")</f>
        <v/>
      </c>
      <c r="M300" s="26">
        <v>0</v>
      </c>
      <c r="N300" s="26" t="str">
        <f t="shared" si="89"/>
        <v/>
      </c>
      <c r="O300" s="27" t="str">
        <f t="shared" ref="O300:O314" si="99">IFERROR(IF(K300&gt;1,(K300-N300)/K300,""),"")</f>
        <v/>
      </c>
      <c r="P300" s="22">
        <v>0</v>
      </c>
      <c r="Q300" s="22" t="str">
        <f t="shared" ref="Q300:Q326" si="100">IFERROR(IF(P300&gt;1,P300*0.9,""),"")</f>
        <v/>
      </c>
      <c r="R300" s="22">
        <v>0</v>
      </c>
      <c r="S300" s="22" t="str">
        <f t="shared" si="95"/>
        <v/>
      </c>
      <c r="T300" s="23" t="str">
        <f t="shared" ref="T300:T314" si="101">IFERROR(IF(P300&gt;1,(P300-S300)/P300,""),"")</f>
        <v/>
      </c>
      <c r="U300" s="26">
        <v>1443</v>
      </c>
      <c r="V300" s="26">
        <f t="shared" ref="V300:V326" si="102">IFERROR(IF(U300&gt;1,U300*0.9,""),"")</f>
        <v>1298.7</v>
      </c>
      <c r="W300" s="26">
        <v>114</v>
      </c>
      <c r="X300" s="26">
        <f t="shared" si="90"/>
        <v>1074</v>
      </c>
      <c r="Y300" s="27">
        <f t="shared" ref="Y300:Y311" si="103">IFERROR(IF(U300&gt;1,(U300-X300)/U300,""),"")</f>
        <v>0.25571725571725573</v>
      </c>
    </row>
    <row r="301" spans="1:25" s="4" customFormat="1" ht="12.75" customHeight="1">
      <c r="A301" s="13" t="s">
        <v>166</v>
      </c>
      <c r="B301" s="10" t="s">
        <v>470</v>
      </c>
      <c r="C301" s="8">
        <v>2199</v>
      </c>
      <c r="D301" s="8">
        <v>1999</v>
      </c>
      <c r="E301" s="3">
        <v>1485</v>
      </c>
      <c r="F301" s="22">
        <v>1666</v>
      </c>
      <c r="G301" s="22">
        <f t="shared" si="96"/>
        <v>1499.4</v>
      </c>
      <c r="H301" s="22">
        <v>245</v>
      </c>
      <c r="I301" s="22">
        <f t="shared" si="88"/>
        <v>1240</v>
      </c>
      <c r="J301" s="23">
        <f t="shared" si="97"/>
        <v>0.25570228091236497</v>
      </c>
      <c r="K301" s="26">
        <v>1777</v>
      </c>
      <c r="L301" s="26">
        <f t="shared" si="98"/>
        <v>1599.3</v>
      </c>
      <c r="M301" s="26">
        <v>162</v>
      </c>
      <c r="N301" s="26">
        <f t="shared" si="89"/>
        <v>1323</v>
      </c>
      <c r="O301" s="27">
        <f t="shared" si="99"/>
        <v>0.25548677546426563</v>
      </c>
      <c r="P301" s="22">
        <v>1777</v>
      </c>
      <c r="Q301" s="22">
        <f t="shared" si="100"/>
        <v>1599.3</v>
      </c>
      <c r="R301" s="22">
        <v>162</v>
      </c>
      <c r="S301" s="22">
        <f t="shared" si="95"/>
        <v>1323</v>
      </c>
      <c r="T301" s="23">
        <f t="shared" si="101"/>
        <v>0.25548677546426563</v>
      </c>
      <c r="U301" s="26">
        <v>1777</v>
      </c>
      <c r="V301" s="26">
        <f t="shared" si="102"/>
        <v>1599.3</v>
      </c>
      <c r="W301" s="26">
        <v>162</v>
      </c>
      <c r="X301" s="26">
        <f t="shared" si="90"/>
        <v>1323</v>
      </c>
      <c r="Y301" s="27">
        <f t="shared" si="103"/>
        <v>0.25548677546426563</v>
      </c>
    </row>
    <row r="302" spans="1:25" s="4" customFormat="1" ht="12.75" customHeight="1" thickBot="1">
      <c r="A302" s="14" t="s">
        <v>165</v>
      </c>
      <c r="B302" s="2" t="s">
        <v>470</v>
      </c>
      <c r="C302" s="5">
        <v>2089</v>
      </c>
      <c r="D302" s="5">
        <v>1899</v>
      </c>
      <c r="E302" s="6">
        <v>1411</v>
      </c>
      <c r="F302" s="24">
        <v>1554</v>
      </c>
      <c r="G302" s="24">
        <f t="shared" si="96"/>
        <v>1398.6000000000001</v>
      </c>
      <c r="H302" s="24">
        <v>250</v>
      </c>
      <c r="I302" s="24">
        <f t="shared" si="88"/>
        <v>1161</v>
      </c>
      <c r="J302" s="25">
        <f t="shared" si="97"/>
        <v>0.25289575289575289</v>
      </c>
      <c r="K302" s="29">
        <v>1666</v>
      </c>
      <c r="L302" s="29">
        <f t="shared" si="98"/>
        <v>1499.4</v>
      </c>
      <c r="M302" s="29">
        <v>168</v>
      </c>
      <c r="N302" s="29">
        <f t="shared" si="89"/>
        <v>1243</v>
      </c>
      <c r="O302" s="28">
        <f t="shared" si="99"/>
        <v>0.25390156062424968</v>
      </c>
      <c r="P302" s="24">
        <v>1666</v>
      </c>
      <c r="Q302" s="24">
        <f t="shared" si="100"/>
        <v>1499.4</v>
      </c>
      <c r="R302" s="24">
        <v>168</v>
      </c>
      <c r="S302" s="24">
        <f t="shared" si="95"/>
        <v>1243</v>
      </c>
      <c r="T302" s="25">
        <f t="shared" si="101"/>
        <v>0.25390156062424968</v>
      </c>
      <c r="U302" s="29">
        <v>1666</v>
      </c>
      <c r="V302" s="29">
        <f t="shared" si="102"/>
        <v>1499.4</v>
      </c>
      <c r="W302" s="29">
        <v>171</v>
      </c>
      <c r="X302" s="29">
        <f t="shared" si="90"/>
        <v>1240</v>
      </c>
      <c r="Y302" s="28">
        <f t="shared" si="103"/>
        <v>0.25570228091236497</v>
      </c>
    </row>
    <row r="303" spans="1:25" s="4" customFormat="1" ht="12.75" customHeight="1">
      <c r="A303" s="13" t="s">
        <v>167</v>
      </c>
      <c r="B303" s="10" t="s">
        <v>471</v>
      </c>
      <c r="C303" s="8">
        <v>1979</v>
      </c>
      <c r="D303" s="8">
        <v>1799</v>
      </c>
      <c r="E303" s="3">
        <v>1336</v>
      </c>
      <c r="F303" s="22">
        <v>1554</v>
      </c>
      <c r="G303" s="22">
        <f t="shared" si="96"/>
        <v>1398.6000000000001</v>
      </c>
      <c r="H303" s="22">
        <v>175</v>
      </c>
      <c r="I303" s="22">
        <f t="shared" si="88"/>
        <v>1161</v>
      </c>
      <c r="J303" s="23">
        <f t="shared" si="97"/>
        <v>0.25289575289575289</v>
      </c>
      <c r="K303" s="26">
        <v>0</v>
      </c>
      <c r="L303" s="26" t="str">
        <f t="shared" si="98"/>
        <v/>
      </c>
      <c r="M303" s="26">
        <v>0</v>
      </c>
      <c r="N303" s="26" t="str">
        <f t="shared" si="89"/>
        <v/>
      </c>
      <c r="O303" s="27" t="str">
        <f t="shared" si="99"/>
        <v/>
      </c>
      <c r="P303" s="22">
        <v>0</v>
      </c>
      <c r="Q303" s="22" t="str">
        <f t="shared" si="100"/>
        <v/>
      </c>
      <c r="R303" s="22">
        <v>0</v>
      </c>
      <c r="S303" s="22" t="str">
        <f t="shared" si="95"/>
        <v/>
      </c>
      <c r="T303" s="23" t="str">
        <f t="shared" si="101"/>
        <v/>
      </c>
      <c r="U303" s="26">
        <v>1554</v>
      </c>
      <c r="V303" s="26">
        <f t="shared" si="102"/>
        <v>1398.6000000000001</v>
      </c>
      <c r="W303" s="26">
        <v>180</v>
      </c>
      <c r="X303" s="26">
        <f t="shared" si="90"/>
        <v>1156</v>
      </c>
      <c r="Y303" s="27">
        <f t="shared" si="103"/>
        <v>0.25611325611325614</v>
      </c>
    </row>
    <row r="304" spans="1:25" s="4" customFormat="1" ht="12.75" customHeight="1">
      <c r="A304" s="13" t="s">
        <v>169</v>
      </c>
      <c r="B304" s="10" t="s">
        <v>472</v>
      </c>
      <c r="C304" s="8">
        <v>2639</v>
      </c>
      <c r="D304" s="8">
        <v>2399</v>
      </c>
      <c r="E304" s="3">
        <v>1782</v>
      </c>
      <c r="F304" s="22">
        <v>2110</v>
      </c>
      <c r="G304" s="22">
        <f t="shared" si="96"/>
        <v>1899</v>
      </c>
      <c r="H304" s="22">
        <v>312</v>
      </c>
      <c r="I304" s="22">
        <f t="shared" si="88"/>
        <v>1470</v>
      </c>
      <c r="J304" s="23">
        <f t="shared" si="97"/>
        <v>0.30331753554502372</v>
      </c>
      <c r="K304" s="26">
        <v>2110</v>
      </c>
      <c r="L304" s="26">
        <f t="shared" si="98"/>
        <v>1899</v>
      </c>
      <c r="M304" s="26">
        <v>206</v>
      </c>
      <c r="N304" s="26">
        <f t="shared" si="89"/>
        <v>1576</v>
      </c>
      <c r="O304" s="27">
        <f t="shared" si="99"/>
        <v>0.25308056872037915</v>
      </c>
      <c r="P304" s="22">
        <v>2110</v>
      </c>
      <c r="Q304" s="22">
        <f t="shared" si="100"/>
        <v>1899</v>
      </c>
      <c r="R304" s="22">
        <v>206</v>
      </c>
      <c r="S304" s="22">
        <f t="shared" si="95"/>
        <v>1576</v>
      </c>
      <c r="T304" s="23">
        <f t="shared" si="101"/>
        <v>0.25308056872037915</v>
      </c>
      <c r="U304" s="26">
        <v>2110</v>
      </c>
      <c r="V304" s="26">
        <f t="shared" si="102"/>
        <v>1899</v>
      </c>
      <c r="W304" s="26">
        <v>211</v>
      </c>
      <c r="X304" s="26">
        <f t="shared" si="90"/>
        <v>1571</v>
      </c>
      <c r="Y304" s="27">
        <f t="shared" si="103"/>
        <v>0.25545023696682462</v>
      </c>
    </row>
    <row r="305" spans="1:25" s="4" customFormat="1" ht="12.75" customHeight="1" thickBot="1">
      <c r="A305" s="14" t="s">
        <v>168</v>
      </c>
      <c r="B305" s="2" t="s">
        <v>472</v>
      </c>
      <c r="C305" s="5">
        <v>2529</v>
      </c>
      <c r="D305" s="5">
        <v>2299</v>
      </c>
      <c r="E305" s="6">
        <v>1707</v>
      </c>
      <c r="F305" s="24">
        <v>1999</v>
      </c>
      <c r="G305" s="24">
        <f t="shared" si="96"/>
        <v>1799.1000000000001</v>
      </c>
      <c r="H305" s="24">
        <v>319</v>
      </c>
      <c r="I305" s="24">
        <f t="shared" si="88"/>
        <v>1388</v>
      </c>
      <c r="J305" s="25">
        <f t="shared" si="97"/>
        <v>0.30565282641320662</v>
      </c>
      <c r="K305" s="29">
        <v>1999</v>
      </c>
      <c r="L305" s="29">
        <f t="shared" si="98"/>
        <v>1799.1000000000001</v>
      </c>
      <c r="M305" s="29">
        <v>215</v>
      </c>
      <c r="N305" s="29">
        <f t="shared" si="89"/>
        <v>1492</v>
      </c>
      <c r="O305" s="28">
        <f t="shared" si="99"/>
        <v>0.25362681340670334</v>
      </c>
      <c r="P305" s="24">
        <v>1999</v>
      </c>
      <c r="Q305" s="24">
        <f t="shared" si="100"/>
        <v>1799.1000000000001</v>
      </c>
      <c r="R305" s="24">
        <v>215</v>
      </c>
      <c r="S305" s="24">
        <f t="shared" si="95"/>
        <v>1492</v>
      </c>
      <c r="T305" s="25">
        <f t="shared" si="101"/>
        <v>0.25362681340670334</v>
      </c>
      <c r="U305" s="29">
        <v>1999</v>
      </c>
      <c r="V305" s="29">
        <f t="shared" si="102"/>
        <v>1799.1000000000001</v>
      </c>
      <c r="W305" s="29">
        <v>220</v>
      </c>
      <c r="X305" s="29">
        <f t="shared" si="90"/>
        <v>1487</v>
      </c>
      <c r="Y305" s="28">
        <f t="shared" si="103"/>
        <v>0.25612806403201599</v>
      </c>
    </row>
    <row r="306" spans="1:25" s="4" customFormat="1" ht="12.75" customHeight="1">
      <c r="A306" s="13" t="s">
        <v>170</v>
      </c>
      <c r="B306" s="10" t="s">
        <v>473</v>
      </c>
      <c r="C306" s="8">
        <v>1099</v>
      </c>
      <c r="D306" s="8">
        <v>999</v>
      </c>
      <c r="E306" s="3">
        <v>743</v>
      </c>
      <c r="F306" s="22">
        <v>888</v>
      </c>
      <c r="G306" s="22">
        <f t="shared" si="96"/>
        <v>799.2</v>
      </c>
      <c r="H306" s="22">
        <v>80</v>
      </c>
      <c r="I306" s="22">
        <f t="shared" si="88"/>
        <v>663</v>
      </c>
      <c r="J306" s="23">
        <f t="shared" si="97"/>
        <v>0.2533783783783784</v>
      </c>
      <c r="K306" s="26">
        <v>0</v>
      </c>
      <c r="L306" s="26" t="str">
        <f t="shared" si="98"/>
        <v/>
      </c>
      <c r="M306" s="26">
        <v>0</v>
      </c>
      <c r="N306" s="26" t="str">
        <f t="shared" si="89"/>
        <v/>
      </c>
      <c r="O306" s="27" t="str">
        <f t="shared" si="99"/>
        <v/>
      </c>
      <c r="P306" s="22">
        <v>888</v>
      </c>
      <c r="Q306" s="22">
        <f t="shared" si="100"/>
        <v>799.2</v>
      </c>
      <c r="R306" s="22">
        <v>80</v>
      </c>
      <c r="S306" s="22">
        <f t="shared" si="95"/>
        <v>663</v>
      </c>
      <c r="T306" s="23">
        <f t="shared" si="101"/>
        <v>0.2533783783783784</v>
      </c>
      <c r="U306" s="26">
        <v>0</v>
      </c>
      <c r="V306" s="26" t="str">
        <f t="shared" si="102"/>
        <v/>
      </c>
      <c r="W306" s="26">
        <v>0</v>
      </c>
      <c r="X306" s="26" t="str">
        <f t="shared" si="90"/>
        <v/>
      </c>
      <c r="Y306" s="27" t="str">
        <f t="shared" si="103"/>
        <v/>
      </c>
    </row>
    <row r="307" spans="1:25" s="4" customFormat="1" ht="12.75" customHeight="1">
      <c r="A307" s="13" t="s">
        <v>171</v>
      </c>
      <c r="B307" s="10" t="s">
        <v>474</v>
      </c>
      <c r="C307" s="8">
        <v>1209</v>
      </c>
      <c r="D307" s="8">
        <v>1099</v>
      </c>
      <c r="E307" s="3">
        <v>817</v>
      </c>
      <c r="F307" s="22">
        <v>999</v>
      </c>
      <c r="G307" s="22">
        <f t="shared" si="96"/>
        <v>899.1</v>
      </c>
      <c r="H307" s="22">
        <v>73</v>
      </c>
      <c r="I307" s="22">
        <f t="shared" si="88"/>
        <v>744</v>
      </c>
      <c r="J307" s="23">
        <f t="shared" si="97"/>
        <v>0.25525525525525528</v>
      </c>
      <c r="K307" s="26">
        <v>0</v>
      </c>
      <c r="L307" s="26" t="str">
        <f t="shared" si="98"/>
        <v/>
      </c>
      <c r="M307" s="26">
        <v>0</v>
      </c>
      <c r="N307" s="26" t="str">
        <f t="shared" si="89"/>
        <v/>
      </c>
      <c r="O307" s="27" t="str">
        <f t="shared" si="99"/>
        <v/>
      </c>
      <c r="P307" s="22">
        <v>999</v>
      </c>
      <c r="Q307" s="22">
        <f t="shared" si="100"/>
        <v>899.1</v>
      </c>
      <c r="R307" s="22">
        <v>73</v>
      </c>
      <c r="S307" s="22">
        <f t="shared" si="95"/>
        <v>744</v>
      </c>
      <c r="T307" s="23">
        <f t="shared" si="101"/>
        <v>0.25525525525525528</v>
      </c>
      <c r="U307" s="26">
        <v>0</v>
      </c>
      <c r="V307" s="26" t="str">
        <f t="shared" si="102"/>
        <v/>
      </c>
      <c r="W307" s="26">
        <v>0</v>
      </c>
      <c r="X307" s="26" t="str">
        <f t="shared" si="90"/>
        <v/>
      </c>
      <c r="Y307" s="27" t="str">
        <f t="shared" si="103"/>
        <v/>
      </c>
    </row>
    <row r="308" spans="1:25" s="4" customFormat="1" ht="12.75" customHeight="1" thickBot="1">
      <c r="A308" s="14" t="s">
        <v>172</v>
      </c>
      <c r="B308" s="2" t="s">
        <v>474</v>
      </c>
      <c r="C308" s="5">
        <v>1429</v>
      </c>
      <c r="D308" s="5">
        <v>1299</v>
      </c>
      <c r="E308" s="6">
        <v>955</v>
      </c>
      <c r="F308" s="24">
        <v>0</v>
      </c>
      <c r="G308" s="24" t="str">
        <f t="shared" si="96"/>
        <v/>
      </c>
      <c r="H308" s="24">
        <v>0</v>
      </c>
      <c r="I308" s="24" t="str">
        <f t="shared" si="88"/>
        <v/>
      </c>
      <c r="J308" s="25" t="str">
        <f t="shared" si="97"/>
        <v/>
      </c>
      <c r="K308" s="29">
        <v>0</v>
      </c>
      <c r="L308" s="29" t="str">
        <f t="shared" si="98"/>
        <v/>
      </c>
      <c r="M308" s="29">
        <v>0</v>
      </c>
      <c r="N308" s="29" t="str">
        <f t="shared" si="89"/>
        <v/>
      </c>
      <c r="O308" s="28" t="str">
        <f t="shared" si="99"/>
        <v/>
      </c>
      <c r="P308" s="24">
        <v>0</v>
      </c>
      <c r="Q308" s="24" t="str">
        <f t="shared" si="100"/>
        <v/>
      </c>
      <c r="R308" s="24">
        <v>0</v>
      </c>
      <c r="S308" s="24" t="str">
        <f t="shared" si="95"/>
        <v/>
      </c>
      <c r="T308" s="25" t="str">
        <f t="shared" si="101"/>
        <v/>
      </c>
      <c r="U308" s="29">
        <v>0</v>
      </c>
      <c r="V308" s="29" t="str">
        <f t="shared" si="102"/>
        <v/>
      </c>
      <c r="W308" s="29">
        <v>0</v>
      </c>
      <c r="X308" s="29" t="str">
        <f t="shared" si="90"/>
        <v/>
      </c>
      <c r="Y308" s="28" t="str">
        <f t="shared" si="103"/>
        <v/>
      </c>
    </row>
    <row r="309" spans="1:25" s="4" customFormat="1" ht="12.75" customHeight="1">
      <c r="A309" s="13" t="s">
        <v>173</v>
      </c>
      <c r="B309" s="10" t="s">
        <v>475</v>
      </c>
      <c r="C309" s="8">
        <v>1209</v>
      </c>
      <c r="D309" s="8">
        <v>1099</v>
      </c>
      <c r="E309" s="3">
        <v>817</v>
      </c>
      <c r="F309" s="22">
        <v>999</v>
      </c>
      <c r="G309" s="22">
        <f t="shared" si="96"/>
        <v>899.1</v>
      </c>
      <c r="H309" s="22">
        <v>73</v>
      </c>
      <c r="I309" s="22">
        <f t="shared" si="88"/>
        <v>744</v>
      </c>
      <c r="J309" s="23">
        <f t="shared" si="97"/>
        <v>0.25525525525525528</v>
      </c>
      <c r="K309" s="26">
        <v>0</v>
      </c>
      <c r="L309" s="26" t="str">
        <f t="shared" si="98"/>
        <v/>
      </c>
      <c r="M309" s="26">
        <v>0</v>
      </c>
      <c r="N309" s="26" t="str">
        <f t="shared" si="89"/>
        <v/>
      </c>
      <c r="O309" s="27" t="str">
        <f t="shared" si="99"/>
        <v/>
      </c>
      <c r="P309" s="22">
        <v>999</v>
      </c>
      <c r="Q309" s="22">
        <f t="shared" si="100"/>
        <v>899.1</v>
      </c>
      <c r="R309" s="22">
        <v>73</v>
      </c>
      <c r="S309" s="22">
        <f t="shared" si="95"/>
        <v>744</v>
      </c>
      <c r="T309" s="23">
        <f t="shared" si="101"/>
        <v>0.25525525525525528</v>
      </c>
      <c r="U309" s="26">
        <v>0</v>
      </c>
      <c r="V309" s="26" t="str">
        <f t="shared" si="102"/>
        <v/>
      </c>
      <c r="W309" s="26">
        <v>0</v>
      </c>
      <c r="X309" s="26" t="str">
        <f t="shared" si="90"/>
        <v/>
      </c>
      <c r="Y309" s="27" t="str">
        <f t="shared" si="103"/>
        <v/>
      </c>
    </row>
    <row r="310" spans="1:25" s="4" customFormat="1" ht="12.75" customHeight="1" thickBot="1">
      <c r="A310" s="14" t="s">
        <v>174</v>
      </c>
      <c r="B310" s="2" t="s">
        <v>476</v>
      </c>
      <c r="C310" s="5">
        <v>1319</v>
      </c>
      <c r="D310" s="5">
        <v>1199</v>
      </c>
      <c r="E310" s="6">
        <v>890</v>
      </c>
      <c r="F310" s="24">
        <v>1110</v>
      </c>
      <c r="G310" s="24">
        <f t="shared" si="96"/>
        <v>999</v>
      </c>
      <c r="H310" s="24">
        <v>64</v>
      </c>
      <c r="I310" s="24">
        <f t="shared" si="88"/>
        <v>826</v>
      </c>
      <c r="J310" s="25">
        <f t="shared" si="97"/>
        <v>0.25585585585585585</v>
      </c>
      <c r="K310" s="29">
        <v>0</v>
      </c>
      <c r="L310" s="29" t="str">
        <f t="shared" si="98"/>
        <v/>
      </c>
      <c r="M310" s="29">
        <v>0</v>
      </c>
      <c r="N310" s="29" t="str">
        <f t="shared" si="89"/>
        <v/>
      </c>
      <c r="O310" s="28" t="str">
        <f t="shared" si="99"/>
        <v/>
      </c>
      <c r="P310" s="24">
        <v>1110</v>
      </c>
      <c r="Q310" s="24">
        <f t="shared" si="100"/>
        <v>999</v>
      </c>
      <c r="R310" s="24">
        <v>64</v>
      </c>
      <c r="S310" s="24">
        <f t="shared" si="95"/>
        <v>826</v>
      </c>
      <c r="T310" s="25">
        <f t="shared" si="101"/>
        <v>0.25585585585585585</v>
      </c>
      <c r="U310" s="29">
        <v>0</v>
      </c>
      <c r="V310" s="29" t="str">
        <f t="shared" si="102"/>
        <v/>
      </c>
      <c r="W310" s="29">
        <v>0</v>
      </c>
      <c r="X310" s="29" t="str">
        <f t="shared" si="90"/>
        <v/>
      </c>
      <c r="Y310" s="28" t="str">
        <f t="shared" si="103"/>
        <v/>
      </c>
    </row>
    <row r="311" spans="1:25" s="4" customFormat="1" ht="13.5" customHeight="1">
      <c r="A311" s="15" t="s">
        <v>175</v>
      </c>
      <c r="B311" s="10" t="s">
        <v>477</v>
      </c>
      <c r="C311" s="9">
        <v>1979</v>
      </c>
      <c r="D311" s="9">
        <v>1799</v>
      </c>
      <c r="E311" s="7">
        <v>1336</v>
      </c>
      <c r="F311" s="20">
        <v>1666</v>
      </c>
      <c r="G311" s="20">
        <f t="shared" si="96"/>
        <v>1499.4</v>
      </c>
      <c r="H311" s="20">
        <v>96</v>
      </c>
      <c r="I311" s="20">
        <f t="shared" si="88"/>
        <v>1240</v>
      </c>
      <c r="J311" s="21">
        <f t="shared" si="97"/>
        <v>0.25570228091236497</v>
      </c>
      <c r="K311" s="30">
        <v>0</v>
      </c>
      <c r="L311" s="30" t="str">
        <f t="shared" si="98"/>
        <v/>
      </c>
      <c r="M311" s="30">
        <v>0</v>
      </c>
      <c r="N311" s="30" t="str">
        <f t="shared" si="89"/>
        <v/>
      </c>
      <c r="O311" s="31" t="str">
        <f t="shared" si="99"/>
        <v/>
      </c>
      <c r="P311" s="20">
        <v>1666</v>
      </c>
      <c r="Q311" s="20">
        <f t="shared" si="100"/>
        <v>1499.4</v>
      </c>
      <c r="R311" s="20">
        <v>96</v>
      </c>
      <c r="S311" s="20">
        <f t="shared" si="95"/>
        <v>1240</v>
      </c>
      <c r="T311" s="21">
        <f t="shared" si="101"/>
        <v>0.25570228091236497</v>
      </c>
      <c r="U311" s="30">
        <v>0</v>
      </c>
      <c r="V311" s="30" t="str">
        <f t="shared" si="102"/>
        <v/>
      </c>
      <c r="W311" s="30">
        <v>0</v>
      </c>
      <c r="X311" s="30" t="str">
        <f t="shared" si="90"/>
        <v/>
      </c>
      <c r="Y311" s="31" t="str">
        <f t="shared" si="103"/>
        <v/>
      </c>
    </row>
    <row r="312" spans="1:25" s="4" customFormat="1" ht="12.75" customHeight="1" thickBot="1">
      <c r="A312" s="14" t="s">
        <v>176</v>
      </c>
      <c r="B312" s="2" t="s">
        <v>477</v>
      </c>
      <c r="C312" s="5">
        <v>2199</v>
      </c>
      <c r="D312" s="5">
        <v>1999</v>
      </c>
      <c r="E312" s="6">
        <v>1485</v>
      </c>
      <c r="F312" s="24">
        <v>1888</v>
      </c>
      <c r="G312" s="24">
        <f t="shared" si="96"/>
        <v>1699.2</v>
      </c>
      <c r="H312" s="24">
        <v>79</v>
      </c>
      <c r="I312" s="24">
        <f t="shared" si="88"/>
        <v>1406</v>
      </c>
      <c r="J312" s="25">
        <f>IFERROR(IF(F312&gt;1,(F312-I312)/F312,""),"")</f>
        <v>0.25529661016949151</v>
      </c>
      <c r="K312" s="29">
        <v>0</v>
      </c>
      <c r="L312" s="29" t="str">
        <f t="shared" si="98"/>
        <v/>
      </c>
      <c r="M312" s="29">
        <v>0</v>
      </c>
      <c r="N312" s="29" t="str">
        <f t="shared" si="89"/>
        <v/>
      </c>
      <c r="O312" s="28" t="str">
        <f>IFERROR(IF(K312&gt;1,(K312-N312)/K312,""),"")</f>
        <v/>
      </c>
      <c r="P312" s="24">
        <v>1888</v>
      </c>
      <c r="Q312" s="24">
        <f t="shared" si="100"/>
        <v>1699.2</v>
      </c>
      <c r="R312" s="24">
        <v>79</v>
      </c>
      <c r="S312" s="24">
        <f t="shared" si="95"/>
        <v>1406</v>
      </c>
      <c r="T312" s="25">
        <f>IFERROR(IF(P312&gt;1,(P312-S312)/P312,""),"")</f>
        <v>0.25529661016949151</v>
      </c>
      <c r="U312" s="29">
        <v>0</v>
      </c>
      <c r="V312" s="29" t="str">
        <f t="shared" si="102"/>
        <v/>
      </c>
      <c r="W312" s="29">
        <v>0</v>
      </c>
      <c r="X312" s="29" t="str">
        <f t="shared" si="90"/>
        <v/>
      </c>
      <c r="Y312" s="28" t="str">
        <f>IFERROR(IF(U312&gt;1,(U312-X312)/U312,""),"")</f>
        <v/>
      </c>
    </row>
    <row r="313" spans="1:25" s="4" customFormat="1" ht="12.75" customHeight="1">
      <c r="A313" s="13" t="s">
        <v>178</v>
      </c>
      <c r="B313" s="10" t="s">
        <v>478</v>
      </c>
      <c r="C313" s="8">
        <v>3299</v>
      </c>
      <c r="D313" s="8">
        <v>2999</v>
      </c>
      <c r="E313" s="3">
        <v>2227</v>
      </c>
      <c r="F313" s="22">
        <v>2777</v>
      </c>
      <c r="G313" s="22">
        <f t="shared" si="96"/>
        <v>2499.3000000000002</v>
      </c>
      <c r="H313" s="22">
        <v>160</v>
      </c>
      <c r="I313" s="22">
        <f t="shared" si="88"/>
        <v>2067</v>
      </c>
      <c r="J313" s="23">
        <f t="shared" si="97"/>
        <v>0.25567158804465251</v>
      </c>
      <c r="K313" s="26">
        <v>0</v>
      </c>
      <c r="L313" s="26" t="str">
        <f t="shared" si="98"/>
        <v/>
      </c>
      <c r="M313" s="26">
        <v>0</v>
      </c>
      <c r="N313" s="26" t="str">
        <f t="shared" si="89"/>
        <v/>
      </c>
      <c r="O313" s="27" t="str">
        <f t="shared" si="99"/>
        <v/>
      </c>
      <c r="P313" s="22">
        <v>2777</v>
      </c>
      <c r="Q313" s="22">
        <f t="shared" si="100"/>
        <v>2499.3000000000002</v>
      </c>
      <c r="R313" s="22">
        <v>161</v>
      </c>
      <c r="S313" s="22">
        <f t="shared" si="95"/>
        <v>2066</v>
      </c>
      <c r="T313" s="23">
        <f t="shared" si="101"/>
        <v>0.25603168887288441</v>
      </c>
      <c r="U313" s="26">
        <v>0</v>
      </c>
      <c r="V313" s="26" t="str">
        <f t="shared" si="102"/>
        <v/>
      </c>
      <c r="W313" s="26">
        <v>0</v>
      </c>
      <c r="X313" s="26" t="str">
        <f t="shared" si="90"/>
        <v/>
      </c>
      <c r="Y313" s="27" t="str">
        <f t="shared" ref="Y313:Y316" si="104">IFERROR(IF(U313&gt;1,(U313-X313)/U313,""),"")</f>
        <v/>
      </c>
    </row>
    <row r="314" spans="1:25" s="4" customFormat="1" ht="12.75" customHeight="1" thickBot="1">
      <c r="A314" s="14" t="s">
        <v>177</v>
      </c>
      <c r="B314" s="2" t="s">
        <v>478</v>
      </c>
      <c r="C314" s="5">
        <v>3079</v>
      </c>
      <c r="D314" s="5">
        <v>2799</v>
      </c>
      <c r="E314" s="6">
        <v>2079</v>
      </c>
      <c r="F314" s="24">
        <v>2554</v>
      </c>
      <c r="G314" s="24">
        <f t="shared" si="96"/>
        <v>2298.6</v>
      </c>
      <c r="H314" s="24">
        <v>177</v>
      </c>
      <c r="I314" s="24">
        <f t="shared" si="88"/>
        <v>1902</v>
      </c>
      <c r="J314" s="25">
        <f t="shared" si="97"/>
        <v>0.25528582615505091</v>
      </c>
      <c r="K314" s="29">
        <v>0</v>
      </c>
      <c r="L314" s="29" t="str">
        <f t="shared" si="98"/>
        <v/>
      </c>
      <c r="M314" s="29">
        <v>0</v>
      </c>
      <c r="N314" s="29" t="str">
        <f t="shared" si="89"/>
        <v/>
      </c>
      <c r="O314" s="28" t="str">
        <f t="shared" si="99"/>
        <v/>
      </c>
      <c r="P314" s="24">
        <v>2554</v>
      </c>
      <c r="Q314" s="24">
        <f t="shared" si="100"/>
        <v>2298.6</v>
      </c>
      <c r="R314" s="24">
        <v>177</v>
      </c>
      <c r="S314" s="24">
        <f t="shared" si="95"/>
        <v>1902</v>
      </c>
      <c r="T314" s="25">
        <f t="shared" si="101"/>
        <v>0.25528582615505091</v>
      </c>
      <c r="U314" s="29">
        <v>0</v>
      </c>
      <c r="V314" s="29" t="str">
        <f t="shared" si="102"/>
        <v/>
      </c>
      <c r="W314" s="29">
        <v>0</v>
      </c>
      <c r="X314" s="29" t="str">
        <f t="shared" si="90"/>
        <v/>
      </c>
      <c r="Y314" s="28" t="str">
        <f t="shared" si="104"/>
        <v/>
      </c>
    </row>
    <row r="315" spans="1:25" s="4" customFormat="1" ht="12.75" customHeight="1">
      <c r="A315" s="13" t="s">
        <v>334</v>
      </c>
      <c r="B315" s="10" t="s">
        <v>504</v>
      </c>
      <c r="C315" s="8">
        <v>3079</v>
      </c>
      <c r="D315" s="8">
        <v>2799</v>
      </c>
      <c r="E315" s="3">
        <v>1971</v>
      </c>
      <c r="F315" s="22">
        <v>2666</v>
      </c>
      <c r="G315" s="22">
        <f t="shared" si="96"/>
        <v>2399.4</v>
      </c>
      <c r="H315" s="22">
        <v>92</v>
      </c>
      <c r="I315" s="22">
        <f t="shared" si="88"/>
        <v>1879</v>
      </c>
      <c r="J315" s="23">
        <f t="shared" ref="J315:J316" si="105">IFERROR(IF(F315&gt;1,(F315-I315)/F315,""),"")</f>
        <v>0.29519879969992496</v>
      </c>
      <c r="K315" s="26">
        <v>2554</v>
      </c>
      <c r="L315" s="26">
        <f t="shared" si="98"/>
        <v>2298.6</v>
      </c>
      <c r="M315" s="26">
        <v>168</v>
      </c>
      <c r="N315" s="26">
        <f t="shared" si="89"/>
        <v>1803</v>
      </c>
      <c r="O315" s="27">
        <f t="shared" ref="O315:O316" si="106">IFERROR(IF(K315&gt;1,(K315-N315)/K315,""),"")</f>
        <v>0.29404855129209084</v>
      </c>
      <c r="P315" s="22">
        <v>2554</v>
      </c>
      <c r="Q315" s="22">
        <f t="shared" si="100"/>
        <v>2298.6</v>
      </c>
      <c r="R315" s="22">
        <v>170</v>
      </c>
      <c r="S315" s="22">
        <f t="shared" si="95"/>
        <v>1801</v>
      </c>
      <c r="T315" s="23">
        <f t="shared" ref="T315:T316" si="107">IFERROR(IF(P315&gt;1,(P315-S315)/P315,""),"")</f>
        <v>0.29483163664839468</v>
      </c>
      <c r="U315" s="26">
        <v>0</v>
      </c>
      <c r="V315" s="26" t="str">
        <f t="shared" si="102"/>
        <v/>
      </c>
      <c r="W315" s="26">
        <v>0</v>
      </c>
      <c r="X315" s="26" t="str">
        <f t="shared" si="90"/>
        <v/>
      </c>
      <c r="Y315" s="27" t="str">
        <f t="shared" si="104"/>
        <v/>
      </c>
    </row>
    <row r="316" spans="1:25" s="4" customFormat="1" ht="12.75" customHeight="1" thickBot="1">
      <c r="A316" s="14" t="s">
        <v>335</v>
      </c>
      <c r="B316" s="2" t="s">
        <v>505</v>
      </c>
      <c r="C316" s="5">
        <v>3299</v>
      </c>
      <c r="D316" s="5">
        <v>2999</v>
      </c>
      <c r="E316" s="6">
        <v>2112</v>
      </c>
      <c r="F316" s="24">
        <v>2832</v>
      </c>
      <c r="G316" s="24">
        <f t="shared" si="96"/>
        <v>2548.8000000000002</v>
      </c>
      <c r="H316" s="24">
        <v>117</v>
      </c>
      <c r="I316" s="24">
        <f t="shared" si="88"/>
        <v>1995</v>
      </c>
      <c r="J316" s="25">
        <f t="shared" si="105"/>
        <v>0.29555084745762711</v>
      </c>
      <c r="K316" s="29">
        <v>2666</v>
      </c>
      <c r="L316" s="29">
        <f t="shared" si="98"/>
        <v>2399.4</v>
      </c>
      <c r="M316" s="29">
        <v>230</v>
      </c>
      <c r="N316" s="29">
        <f t="shared" si="89"/>
        <v>1882</v>
      </c>
      <c r="O316" s="28">
        <f t="shared" si="106"/>
        <v>0.29407351837959489</v>
      </c>
      <c r="P316" s="24">
        <v>2666</v>
      </c>
      <c r="Q316" s="24">
        <f t="shared" si="100"/>
        <v>2399.4</v>
      </c>
      <c r="R316" s="24">
        <v>234</v>
      </c>
      <c r="S316" s="24">
        <f t="shared" si="95"/>
        <v>1878</v>
      </c>
      <c r="T316" s="25">
        <f t="shared" si="107"/>
        <v>0.29557389347336832</v>
      </c>
      <c r="U316" s="29">
        <v>0</v>
      </c>
      <c r="V316" s="29" t="str">
        <f t="shared" si="102"/>
        <v/>
      </c>
      <c r="W316" s="29">
        <v>0</v>
      </c>
      <c r="X316" s="29" t="str">
        <f t="shared" si="90"/>
        <v/>
      </c>
      <c r="Y316" s="28" t="str">
        <f t="shared" si="104"/>
        <v/>
      </c>
    </row>
    <row r="317" spans="1:25" s="4" customFormat="1" ht="12.75" customHeight="1">
      <c r="A317" s="13" t="s">
        <v>332</v>
      </c>
      <c r="B317" s="10" t="s">
        <v>506</v>
      </c>
      <c r="C317" s="8">
        <v>3299</v>
      </c>
      <c r="D317" s="8">
        <v>2999</v>
      </c>
      <c r="E317" s="3">
        <v>2112</v>
      </c>
      <c r="F317" s="22">
        <v>2832</v>
      </c>
      <c r="G317" s="22">
        <f t="shared" si="96"/>
        <v>2548.8000000000002</v>
      </c>
      <c r="H317" s="22">
        <v>117</v>
      </c>
      <c r="I317" s="22">
        <f t="shared" si="88"/>
        <v>1995</v>
      </c>
      <c r="J317" s="23">
        <f>IFERROR(IF(F317&gt;1,(F317-I317)/F317,""),"")</f>
        <v>0.29555084745762711</v>
      </c>
      <c r="K317" s="26">
        <v>2666</v>
      </c>
      <c r="L317" s="26">
        <f t="shared" si="98"/>
        <v>2399.4</v>
      </c>
      <c r="M317" s="26">
        <v>230</v>
      </c>
      <c r="N317" s="26">
        <f t="shared" si="89"/>
        <v>1882</v>
      </c>
      <c r="O317" s="27">
        <f>IFERROR(IF(K317&gt;1,(K317-N317)/K317,""),"")</f>
        <v>0.29407351837959489</v>
      </c>
      <c r="P317" s="22">
        <v>2666</v>
      </c>
      <c r="Q317" s="22">
        <f t="shared" si="100"/>
        <v>2399.4</v>
      </c>
      <c r="R317" s="22">
        <v>234</v>
      </c>
      <c r="S317" s="22">
        <f t="shared" si="95"/>
        <v>1878</v>
      </c>
      <c r="T317" s="23">
        <f>IFERROR(IF(P317&gt;1,(P317-S317)/P317,""),"")</f>
        <v>0.29557389347336832</v>
      </c>
      <c r="U317" s="26">
        <v>0</v>
      </c>
      <c r="V317" s="26" t="str">
        <f t="shared" si="102"/>
        <v/>
      </c>
      <c r="W317" s="26">
        <v>0</v>
      </c>
      <c r="X317" s="26" t="str">
        <f t="shared" si="90"/>
        <v/>
      </c>
      <c r="Y317" s="27" t="str">
        <f>IFERROR(IF(U317&gt;1,(U317-X317)/U317,""),"")</f>
        <v/>
      </c>
    </row>
    <row r="318" spans="1:25" s="4" customFormat="1" ht="12.75" customHeight="1" thickBot="1">
      <c r="A318" s="14" t="s">
        <v>333</v>
      </c>
      <c r="B318" s="2" t="s">
        <v>507</v>
      </c>
      <c r="C318" s="5">
        <v>3519</v>
      </c>
      <c r="D318" s="5">
        <v>3199</v>
      </c>
      <c r="E318" s="6">
        <v>2254</v>
      </c>
      <c r="F318" s="24">
        <v>3054</v>
      </c>
      <c r="G318" s="24">
        <f t="shared" si="96"/>
        <v>2748.6</v>
      </c>
      <c r="H318" s="24">
        <v>100</v>
      </c>
      <c r="I318" s="24">
        <f t="shared" si="88"/>
        <v>2154</v>
      </c>
      <c r="J318" s="25">
        <f>IFERROR(IF(F318&gt;1,(F318-I318)/F318,""),"")</f>
        <v>0.29469548133595286</v>
      </c>
      <c r="K318" s="29">
        <v>2777</v>
      </c>
      <c r="L318" s="29">
        <f t="shared" si="98"/>
        <v>2499.3000000000002</v>
      </c>
      <c r="M318" s="29">
        <v>292</v>
      </c>
      <c r="N318" s="29">
        <f t="shared" si="89"/>
        <v>1962</v>
      </c>
      <c r="O318" s="28">
        <f>IFERROR(IF(K318&gt;1,(K318-N318)/K318,""),"")</f>
        <v>0.29348217500900253</v>
      </c>
      <c r="P318" s="24">
        <v>2777</v>
      </c>
      <c r="Q318" s="24">
        <f t="shared" si="100"/>
        <v>2499.3000000000002</v>
      </c>
      <c r="R318" s="24">
        <v>296</v>
      </c>
      <c r="S318" s="24">
        <f t="shared" si="95"/>
        <v>1958</v>
      </c>
      <c r="T318" s="25">
        <f>IFERROR(IF(P318&gt;1,(P318-S318)/P318,""),"")</f>
        <v>0.29492257832193014</v>
      </c>
      <c r="U318" s="29">
        <v>0</v>
      </c>
      <c r="V318" s="29" t="str">
        <f t="shared" si="102"/>
        <v/>
      </c>
      <c r="W318" s="29">
        <v>0</v>
      </c>
      <c r="X318" s="29" t="str">
        <f t="shared" si="90"/>
        <v/>
      </c>
      <c r="Y318" s="28" t="str">
        <f>IFERROR(IF(U318&gt;1,(U318-X318)/U318,""),"")</f>
        <v/>
      </c>
    </row>
    <row r="319" spans="1:25" s="4" customFormat="1" ht="12.75" customHeight="1">
      <c r="A319" s="13" t="s">
        <v>337</v>
      </c>
      <c r="B319" s="10" t="s">
        <v>511</v>
      </c>
      <c r="C319" s="8">
        <v>1209</v>
      </c>
      <c r="D319" s="8">
        <v>1099</v>
      </c>
      <c r="E319" s="3">
        <v>774</v>
      </c>
      <c r="F319" s="22">
        <v>1054</v>
      </c>
      <c r="G319" s="22">
        <f t="shared" si="96"/>
        <v>948.6</v>
      </c>
      <c r="H319" s="22">
        <v>31</v>
      </c>
      <c r="I319" s="22">
        <f t="shared" si="88"/>
        <v>743</v>
      </c>
      <c r="J319" s="23">
        <f>IFERROR(IF(F319&gt;1,(F319-I319)/F319,""),"")</f>
        <v>0.29506641366223907</v>
      </c>
      <c r="K319" s="26">
        <v>999</v>
      </c>
      <c r="L319" s="26">
        <f t="shared" si="98"/>
        <v>899.1</v>
      </c>
      <c r="M319" s="26">
        <v>69</v>
      </c>
      <c r="N319" s="26">
        <f t="shared" si="89"/>
        <v>705</v>
      </c>
      <c r="O319" s="27">
        <f>IFERROR(IF(K319&gt;1,(K319-N319)/K319,""),"")</f>
        <v>0.29429429429429427</v>
      </c>
      <c r="P319" s="22">
        <v>999</v>
      </c>
      <c r="Q319" s="22">
        <f t="shared" si="100"/>
        <v>899.1</v>
      </c>
      <c r="R319" s="22">
        <v>70</v>
      </c>
      <c r="S319" s="22">
        <f t="shared" si="95"/>
        <v>704</v>
      </c>
      <c r="T319" s="23">
        <f>IFERROR(IF(P319&gt;1,(P319-S319)/P319,""),"")</f>
        <v>0.2952952952952953</v>
      </c>
      <c r="U319" s="26">
        <v>0</v>
      </c>
      <c r="V319" s="26" t="str">
        <f t="shared" si="102"/>
        <v/>
      </c>
      <c r="W319" s="26">
        <v>0</v>
      </c>
      <c r="X319" s="26" t="str">
        <f t="shared" si="90"/>
        <v/>
      </c>
      <c r="Y319" s="27" t="str">
        <f>IFERROR(IF(U319&gt;1,(U319-X319)/U319,""),"")</f>
        <v/>
      </c>
    </row>
    <row r="320" spans="1:25" s="4" customFormat="1" ht="12.75" customHeight="1" thickBot="1">
      <c r="A320" s="14" t="s">
        <v>336</v>
      </c>
      <c r="B320" s="2" t="s">
        <v>510</v>
      </c>
      <c r="C320" s="5">
        <v>1429</v>
      </c>
      <c r="D320" s="5">
        <v>1299</v>
      </c>
      <c r="E320" s="6">
        <v>914</v>
      </c>
      <c r="F320" s="24">
        <v>1221</v>
      </c>
      <c r="G320" s="24">
        <f t="shared" si="96"/>
        <v>1098.9000000000001</v>
      </c>
      <c r="H320" s="24">
        <v>54</v>
      </c>
      <c r="I320" s="24">
        <f t="shared" si="88"/>
        <v>860</v>
      </c>
      <c r="J320" s="25">
        <f>IFERROR(IF(F320&gt;1,(F320-I320)/F320,""),"")</f>
        <v>0.29565929565929566</v>
      </c>
      <c r="K320" s="29">
        <v>1166</v>
      </c>
      <c r="L320" s="29">
        <f t="shared" si="98"/>
        <v>1049.4000000000001</v>
      </c>
      <c r="M320" s="29">
        <v>92</v>
      </c>
      <c r="N320" s="29">
        <f t="shared" si="89"/>
        <v>822</v>
      </c>
      <c r="O320" s="28">
        <f>IFERROR(IF(K320&gt;1,(K320-N320)/K320,""),"")</f>
        <v>0.29502572898799312</v>
      </c>
      <c r="P320" s="24">
        <v>1166</v>
      </c>
      <c r="Q320" s="24">
        <f t="shared" si="100"/>
        <v>1049.4000000000001</v>
      </c>
      <c r="R320" s="24">
        <v>94</v>
      </c>
      <c r="S320" s="24">
        <f t="shared" si="95"/>
        <v>820</v>
      </c>
      <c r="T320" s="25">
        <f>IFERROR(IF(P320&gt;1,(P320-S320)/P320,""),"")</f>
        <v>0.29674099485420241</v>
      </c>
      <c r="U320" s="29">
        <v>0</v>
      </c>
      <c r="V320" s="29" t="str">
        <f t="shared" si="102"/>
        <v/>
      </c>
      <c r="W320" s="29">
        <v>0</v>
      </c>
      <c r="X320" s="29" t="str">
        <f t="shared" si="90"/>
        <v/>
      </c>
      <c r="Y320" s="28" t="str">
        <f>IFERROR(IF(U320&gt;1,(U320-X320)/U320,""),"")</f>
        <v/>
      </c>
    </row>
    <row r="321" spans="1:25" s="4" customFormat="1" ht="12.75" customHeight="1">
      <c r="A321" s="13" t="s">
        <v>338</v>
      </c>
      <c r="B321" s="10" t="s">
        <v>508</v>
      </c>
      <c r="C321" s="8">
        <v>1429</v>
      </c>
      <c r="D321" s="8">
        <v>1299</v>
      </c>
      <c r="E321" s="3">
        <v>914</v>
      </c>
      <c r="F321" s="22">
        <v>1221</v>
      </c>
      <c r="G321" s="22">
        <f t="shared" si="96"/>
        <v>1098.9000000000001</v>
      </c>
      <c r="H321" s="22">
        <v>54</v>
      </c>
      <c r="I321" s="22">
        <f t="shared" si="88"/>
        <v>860</v>
      </c>
      <c r="J321" s="23">
        <f t="shared" ref="J321:J322" si="108">IFERROR(IF(F321&gt;1,(F321-I321)/F321,""),"")</f>
        <v>0.29565929565929566</v>
      </c>
      <c r="K321" s="26">
        <v>1166</v>
      </c>
      <c r="L321" s="26">
        <f t="shared" si="98"/>
        <v>1049.4000000000001</v>
      </c>
      <c r="M321" s="26">
        <v>92</v>
      </c>
      <c r="N321" s="26">
        <f t="shared" si="89"/>
        <v>822</v>
      </c>
      <c r="O321" s="27">
        <f t="shared" ref="O321:O322" si="109">IFERROR(IF(K321&gt;1,(K321-N321)/K321,""),"")</f>
        <v>0.29502572898799312</v>
      </c>
      <c r="P321" s="22">
        <v>1166</v>
      </c>
      <c r="Q321" s="22">
        <f t="shared" si="100"/>
        <v>1049.4000000000001</v>
      </c>
      <c r="R321" s="22">
        <v>94</v>
      </c>
      <c r="S321" s="22">
        <f t="shared" si="95"/>
        <v>820</v>
      </c>
      <c r="T321" s="23">
        <f t="shared" ref="T321:T322" si="110">IFERROR(IF(P321&gt;1,(P321-S321)/P321,""),"")</f>
        <v>0.29674099485420241</v>
      </c>
      <c r="U321" s="26">
        <v>0</v>
      </c>
      <c r="V321" s="26" t="str">
        <f t="shared" si="102"/>
        <v/>
      </c>
      <c r="W321" s="26">
        <v>0</v>
      </c>
      <c r="X321" s="26" t="str">
        <f t="shared" si="90"/>
        <v/>
      </c>
      <c r="Y321" s="27" t="str">
        <f t="shared" ref="Y321:Y326" si="111">IFERROR(IF(U321&gt;1,(U321-X321)/U321,""),"")</f>
        <v/>
      </c>
    </row>
    <row r="322" spans="1:25" s="4" customFormat="1" ht="12.75" customHeight="1" thickBot="1">
      <c r="A322" s="14" t="s">
        <v>339</v>
      </c>
      <c r="B322" s="2" t="s">
        <v>509</v>
      </c>
      <c r="C322" s="5">
        <v>1649</v>
      </c>
      <c r="D322" s="5">
        <v>1499</v>
      </c>
      <c r="E322" s="6">
        <v>1056</v>
      </c>
      <c r="F322" s="24">
        <v>1443</v>
      </c>
      <c r="G322" s="24">
        <f t="shared" si="96"/>
        <v>1298.7</v>
      </c>
      <c r="H322" s="24">
        <v>38</v>
      </c>
      <c r="I322" s="24">
        <f t="shared" si="88"/>
        <v>1018</v>
      </c>
      <c r="J322" s="25">
        <f t="shared" si="108"/>
        <v>0.29452529452529452</v>
      </c>
      <c r="K322" s="29">
        <v>1332</v>
      </c>
      <c r="L322" s="29">
        <f t="shared" si="98"/>
        <v>1198.8</v>
      </c>
      <c r="M322" s="29">
        <v>115</v>
      </c>
      <c r="N322" s="29">
        <f t="shared" si="89"/>
        <v>941</v>
      </c>
      <c r="O322" s="28">
        <f t="shared" si="109"/>
        <v>0.29354354354354356</v>
      </c>
      <c r="P322" s="24">
        <v>1332</v>
      </c>
      <c r="Q322" s="24">
        <f t="shared" si="100"/>
        <v>1198.8</v>
      </c>
      <c r="R322" s="24">
        <v>117</v>
      </c>
      <c r="S322" s="24">
        <f t="shared" si="95"/>
        <v>939</v>
      </c>
      <c r="T322" s="25">
        <f t="shared" si="110"/>
        <v>0.29504504504504503</v>
      </c>
      <c r="U322" s="29">
        <v>0</v>
      </c>
      <c r="V322" s="29" t="str">
        <f t="shared" si="102"/>
        <v/>
      </c>
      <c r="W322" s="29">
        <v>0</v>
      </c>
      <c r="X322" s="29" t="str">
        <f t="shared" si="90"/>
        <v/>
      </c>
      <c r="Y322" s="28" t="str">
        <f t="shared" si="111"/>
        <v/>
      </c>
    </row>
    <row r="323" spans="1:25" s="4" customFormat="1" ht="12.75" customHeight="1">
      <c r="A323" s="13" t="s">
        <v>340</v>
      </c>
      <c r="B323" s="10" t="s">
        <v>512</v>
      </c>
      <c r="C323" s="8">
        <v>3849</v>
      </c>
      <c r="D323" s="8">
        <v>3499</v>
      </c>
      <c r="E323" s="3">
        <v>2464</v>
      </c>
      <c r="F323" s="22">
        <v>3332</v>
      </c>
      <c r="G323" s="22">
        <f t="shared" si="96"/>
        <v>2998.8</v>
      </c>
      <c r="H323" s="22">
        <v>115</v>
      </c>
      <c r="I323" s="22">
        <f t="shared" si="88"/>
        <v>2349</v>
      </c>
      <c r="J323" s="23">
        <f t="shared" ref="J323" si="112">IFERROR(IF(F323&gt;1,(F323-I323)/F323,""),"")</f>
        <v>0.29501800720288113</v>
      </c>
      <c r="K323" s="26">
        <v>3110</v>
      </c>
      <c r="L323" s="26">
        <f t="shared" si="98"/>
        <v>2799</v>
      </c>
      <c r="M323" s="26">
        <v>268</v>
      </c>
      <c r="N323" s="26">
        <f t="shared" si="89"/>
        <v>2196</v>
      </c>
      <c r="O323" s="27">
        <f t="shared" ref="O323" si="113">IFERROR(IF(K323&gt;1,(K323-N323)/K323,""),"")</f>
        <v>0.29389067524115758</v>
      </c>
      <c r="P323" s="22">
        <v>3110</v>
      </c>
      <c r="Q323" s="22">
        <f t="shared" si="100"/>
        <v>2799</v>
      </c>
      <c r="R323" s="22">
        <v>273</v>
      </c>
      <c r="S323" s="22">
        <f t="shared" si="95"/>
        <v>2191</v>
      </c>
      <c r="T323" s="23">
        <f t="shared" ref="T323" si="114">IFERROR(IF(P323&gt;1,(P323-S323)/P323,""),"")</f>
        <v>0.29549839228295821</v>
      </c>
      <c r="U323" s="26">
        <v>0</v>
      </c>
      <c r="V323" s="26" t="str">
        <f t="shared" si="102"/>
        <v/>
      </c>
      <c r="W323" s="26">
        <v>0</v>
      </c>
      <c r="X323" s="26" t="str">
        <f t="shared" si="90"/>
        <v/>
      </c>
      <c r="Y323" s="27" t="str">
        <f t="shared" si="111"/>
        <v/>
      </c>
    </row>
    <row r="324" spans="1:25" s="4" customFormat="1" ht="12.75" customHeight="1" thickBot="1">
      <c r="A324" s="14" t="s">
        <v>341</v>
      </c>
      <c r="B324" s="2" t="s">
        <v>513</v>
      </c>
      <c r="C324" s="5">
        <v>4179</v>
      </c>
      <c r="D324" s="5">
        <v>3799</v>
      </c>
      <c r="E324" s="6">
        <v>2676</v>
      </c>
      <c r="F324" s="24">
        <v>3610</v>
      </c>
      <c r="G324" s="24">
        <f t="shared" si="96"/>
        <v>3249</v>
      </c>
      <c r="H324" s="24">
        <v>127</v>
      </c>
      <c r="I324" s="24">
        <f t="shared" si="88"/>
        <v>2549</v>
      </c>
      <c r="J324" s="25">
        <f t="shared" ref="J324:J325" si="115">IFERROR(IF(F324&gt;1,(F324-I324)/F324,""),"")</f>
        <v>0.29390581717451525</v>
      </c>
      <c r="K324" s="29">
        <v>3332</v>
      </c>
      <c r="L324" s="29">
        <f t="shared" si="98"/>
        <v>2998.8</v>
      </c>
      <c r="M324" s="29">
        <v>323</v>
      </c>
      <c r="N324" s="29">
        <f t="shared" si="89"/>
        <v>2353</v>
      </c>
      <c r="O324" s="28">
        <f t="shared" ref="O324:O325" si="116">IFERROR(IF(K324&gt;1,(K324-N324)/K324,""),"")</f>
        <v>0.29381752701080432</v>
      </c>
      <c r="P324" s="24">
        <v>3332</v>
      </c>
      <c r="Q324" s="24">
        <f t="shared" si="100"/>
        <v>2998.8</v>
      </c>
      <c r="R324" s="24">
        <v>320</v>
      </c>
      <c r="S324" s="24">
        <f t="shared" si="95"/>
        <v>2356</v>
      </c>
      <c r="T324" s="25">
        <f t="shared" ref="T324:T325" si="117">IFERROR(IF(P324&gt;1,(P324-S324)/P324,""),"")</f>
        <v>0.29291716686674668</v>
      </c>
      <c r="U324" s="29">
        <v>0</v>
      </c>
      <c r="V324" s="29" t="str">
        <f t="shared" si="102"/>
        <v/>
      </c>
      <c r="W324" s="29">
        <v>0</v>
      </c>
      <c r="X324" s="29" t="str">
        <f t="shared" si="90"/>
        <v/>
      </c>
      <c r="Y324" s="28" t="str">
        <f t="shared" si="111"/>
        <v/>
      </c>
    </row>
    <row r="325" spans="1:25" s="4" customFormat="1" ht="12.75" customHeight="1">
      <c r="A325" s="13" t="s">
        <v>342</v>
      </c>
      <c r="B325" s="10" t="s">
        <v>514</v>
      </c>
      <c r="C325" s="8">
        <v>2529</v>
      </c>
      <c r="D325" s="8">
        <v>2299</v>
      </c>
      <c r="E325" s="3">
        <v>1619</v>
      </c>
      <c r="F325" s="22">
        <v>2221</v>
      </c>
      <c r="G325" s="22">
        <f t="shared" si="96"/>
        <v>1998.9</v>
      </c>
      <c r="H325" s="22">
        <v>54</v>
      </c>
      <c r="I325" s="22">
        <f t="shared" si="88"/>
        <v>1565</v>
      </c>
      <c r="J325" s="23">
        <f t="shared" si="115"/>
        <v>0.29536244934714095</v>
      </c>
      <c r="K325" s="26">
        <v>2110</v>
      </c>
      <c r="L325" s="26">
        <f t="shared" si="98"/>
        <v>1899</v>
      </c>
      <c r="M325" s="26">
        <v>129</v>
      </c>
      <c r="N325" s="26">
        <f t="shared" si="89"/>
        <v>1490</v>
      </c>
      <c r="O325" s="27">
        <f t="shared" si="116"/>
        <v>0.29383886255924169</v>
      </c>
      <c r="P325" s="22">
        <v>2110</v>
      </c>
      <c r="Q325" s="22">
        <f t="shared" si="100"/>
        <v>1899</v>
      </c>
      <c r="R325" s="22">
        <v>132</v>
      </c>
      <c r="S325" s="22">
        <f t="shared" si="95"/>
        <v>1487</v>
      </c>
      <c r="T325" s="23">
        <f t="shared" si="117"/>
        <v>0.295260663507109</v>
      </c>
      <c r="U325" s="26">
        <v>0</v>
      </c>
      <c r="V325" s="26" t="str">
        <f t="shared" si="102"/>
        <v/>
      </c>
      <c r="W325" s="26">
        <v>0</v>
      </c>
      <c r="X325" s="26" t="str">
        <f t="shared" si="90"/>
        <v/>
      </c>
      <c r="Y325" s="27" t="str">
        <f t="shared" si="111"/>
        <v/>
      </c>
    </row>
    <row r="326" spans="1:25" s="4" customFormat="1" ht="12.75" customHeight="1" thickBot="1">
      <c r="A326" s="14" t="s">
        <v>343</v>
      </c>
      <c r="B326" s="2" t="s">
        <v>515</v>
      </c>
      <c r="C326" s="5">
        <v>2859</v>
      </c>
      <c r="D326" s="5">
        <v>2599</v>
      </c>
      <c r="E326" s="6">
        <v>1831</v>
      </c>
      <c r="F326" s="24">
        <v>2443</v>
      </c>
      <c r="G326" s="24">
        <f t="shared" si="96"/>
        <v>2198.7000000000003</v>
      </c>
      <c r="H326" s="24">
        <v>104</v>
      </c>
      <c r="I326" s="24">
        <f t="shared" si="88"/>
        <v>1727</v>
      </c>
      <c r="J326" s="25">
        <f t="shared" ref="J326" si="118">IFERROR(IF(F326&gt;1,(F326-I326)/F326,""),"")</f>
        <v>0.29308227589029884</v>
      </c>
      <c r="K326" s="29">
        <v>2332</v>
      </c>
      <c r="L326" s="29">
        <f t="shared" si="98"/>
        <v>2098.8000000000002</v>
      </c>
      <c r="M326" s="29">
        <v>184</v>
      </c>
      <c r="N326" s="29">
        <f t="shared" si="89"/>
        <v>1647</v>
      </c>
      <c r="O326" s="28">
        <f t="shared" ref="O326" si="119">IFERROR(IF(K326&gt;1,(K326-N326)/K326,""),"")</f>
        <v>0.29373927958833618</v>
      </c>
      <c r="P326" s="24">
        <v>2332</v>
      </c>
      <c r="Q326" s="24">
        <f t="shared" si="100"/>
        <v>2098.8000000000002</v>
      </c>
      <c r="R326" s="24">
        <v>182</v>
      </c>
      <c r="S326" s="24">
        <f t="shared" si="95"/>
        <v>1649</v>
      </c>
      <c r="T326" s="25">
        <f t="shared" ref="T326" si="120">IFERROR(IF(P326&gt;1,(P326-S326)/P326,""),"")</f>
        <v>0.29288164665523159</v>
      </c>
      <c r="U326" s="29">
        <v>0</v>
      </c>
      <c r="V326" s="29" t="str">
        <f t="shared" si="102"/>
        <v/>
      </c>
      <c r="W326" s="29">
        <v>0</v>
      </c>
      <c r="X326" s="29" t="str">
        <f t="shared" si="90"/>
        <v/>
      </c>
      <c r="Y326" s="28" t="str">
        <f t="shared" si="111"/>
        <v/>
      </c>
    </row>
    <row r="327" spans="1:25" s="4" customFormat="1" ht="12.75" customHeight="1">
      <c r="A327" s="13" t="s">
        <v>195</v>
      </c>
      <c r="B327" s="10" t="s">
        <v>479</v>
      </c>
      <c r="C327" s="8">
        <v>494</v>
      </c>
      <c r="D327" s="8">
        <v>449</v>
      </c>
      <c r="E327" s="3">
        <v>333</v>
      </c>
      <c r="F327" s="22">
        <v>388</v>
      </c>
      <c r="G327" s="22">
        <f t="shared" ref="G327:G371" si="121">IFERROR(IF(F327&gt;1,F327*0.9,""),"")</f>
        <v>349.2</v>
      </c>
      <c r="H327" s="22">
        <v>45</v>
      </c>
      <c r="I327" s="22">
        <f t="shared" si="88"/>
        <v>288</v>
      </c>
      <c r="J327" s="23">
        <f t="shared" ref="J327:J355" si="122">IFERROR(IF(F327&gt;1,(F327-I327)/F327,""),"")</f>
        <v>0.25773195876288657</v>
      </c>
      <c r="K327" s="26">
        <v>0</v>
      </c>
      <c r="L327" s="26" t="str">
        <f t="shared" ref="L327:L371" si="123">IFERROR(IF(K327&gt;1,K327*0.9,""),"")</f>
        <v/>
      </c>
      <c r="M327" s="26">
        <v>0</v>
      </c>
      <c r="N327" s="26" t="str">
        <f t="shared" si="89"/>
        <v/>
      </c>
      <c r="O327" s="27" t="str">
        <f t="shared" ref="O327:O355" si="124">IFERROR(IF(K327&gt;1,(K327-N327)/K327,""),"")</f>
        <v/>
      </c>
      <c r="P327" s="22">
        <v>0</v>
      </c>
      <c r="Q327" s="22" t="str">
        <f t="shared" ref="Q327:Q371" si="125">IFERROR(IF(P327&gt;1,P327*0.9,""),"")</f>
        <v/>
      </c>
      <c r="R327" s="22">
        <v>0</v>
      </c>
      <c r="S327" s="22" t="str">
        <f t="shared" ref="S327:S358" si="126">IFERROR(IF(P327=0,"",($E327-R327)),"")</f>
        <v/>
      </c>
      <c r="T327" s="23" t="str">
        <f t="shared" ref="T327:T355" si="127">IFERROR(IF(P327&gt;1,(P327-S327)/P327,""),"")</f>
        <v/>
      </c>
      <c r="U327" s="26">
        <v>388</v>
      </c>
      <c r="V327" s="26">
        <f t="shared" ref="V327:V371" si="128">IFERROR(IF(U327&gt;1,U327*0.9,""),"")</f>
        <v>349.2</v>
      </c>
      <c r="W327" s="26">
        <v>45</v>
      </c>
      <c r="X327" s="26">
        <f t="shared" si="90"/>
        <v>288</v>
      </c>
      <c r="Y327" s="27">
        <f t="shared" ref="Y327:Y371" si="129">IFERROR(IF(U327&gt;1,(U327-X327)/U327,""),"")</f>
        <v>0.25773195876288657</v>
      </c>
    </row>
    <row r="328" spans="1:25" s="4" customFormat="1" ht="12.75" customHeight="1">
      <c r="A328" s="55" t="s">
        <v>197</v>
      </c>
      <c r="B328" s="10" t="s">
        <v>480</v>
      </c>
      <c r="C328" s="8">
        <v>604</v>
      </c>
      <c r="D328" s="8">
        <v>549</v>
      </c>
      <c r="E328" s="3">
        <v>407</v>
      </c>
      <c r="F328" s="22">
        <v>499</v>
      </c>
      <c r="G328" s="22">
        <f t="shared" si="121"/>
        <v>449.1</v>
      </c>
      <c r="H328" s="22">
        <v>36</v>
      </c>
      <c r="I328" s="22">
        <f t="shared" si="88"/>
        <v>371</v>
      </c>
      <c r="J328" s="23">
        <f t="shared" si="122"/>
        <v>0.25651302605210419</v>
      </c>
      <c r="K328" s="26">
        <v>499</v>
      </c>
      <c r="L328" s="26">
        <f t="shared" si="123"/>
        <v>449.1</v>
      </c>
      <c r="M328" s="26">
        <v>36</v>
      </c>
      <c r="N328" s="26">
        <f t="shared" si="89"/>
        <v>371</v>
      </c>
      <c r="O328" s="27">
        <f t="shared" si="124"/>
        <v>0.25651302605210419</v>
      </c>
      <c r="P328" s="22">
        <v>499</v>
      </c>
      <c r="Q328" s="22">
        <f t="shared" si="125"/>
        <v>449.1</v>
      </c>
      <c r="R328" s="22">
        <v>36</v>
      </c>
      <c r="S328" s="22">
        <f t="shared" si="126"/>
        <v>371</v>
      </c>
      <c r="T328" s="23">
        <f t="shared" si="127"/>
        <v>0.25651302605210419</v>
      </c>
      <c r="U328" s="26">
        <v>499</v>
      </c>
      <c r="V328" s="26">
        <f t="shared" si="128"/>
        <v>449.1</v>
      </c>
      <c r="W328" s="26">
        <v>36</v>
      </c>
      <c r="X328" s="26">
        <f t="shared" si="90"/>
        <v>371</v>
      </c>
      <c r="Y328" s="27">
        <f t="shared" si="129"/>
        <v>0.25651302605210419</v>
      </c>
    </row>
    <row r="329" spans="1:25" s="4" customFormat="1" ht="12.75" customHeight="1">
      <c r="A329" s="13" t="s">
        <v>196</v>
      </c>
      <c r="B329" s="10" t="s">
        <v>481</v>
      </c>
      <c r="C329" s="8">
        <v>549</v>
      </c>
      <c r="D329" s="8">
        <v>499</v>
      </c>
      <c r="E329" s="3">
        <v>371</v>
      </c>
      <c r="F329" s="22">
        <v>443</v>
      </c>
      <c r="G329" s="22">
        <f t="shared" si="121"/>
        <v>398.7</v>
      </c>
      <c r="H329" s="22">
        <v>44</v>
      </c>
      <c r="I329" s="22">
        <f t="shared" si="88"/>
        <v>327</v>
      </c>
      <c r="J329" s="23">
        <f t="shared" si="122"/>
        <v>0.26185101580135439</v>
      </c>
      <c r="K329" s="26">
        <v>443</v>
      </c>
      <c r="L329" s="26">
        <f t="shared" si="123"/>
        <v>398.7</v>
      </c>
      <c r="M329" s="26">
        <v>40</v>
      </c>
      <c r="N329" s="26">
        <f t="shared" si="89"/>
        <v>331</v>
      </c>
      <c r="O329" s="27">
        <f t="shared" si="124"/>
        <v>0.25282167042889392</v>
      </c>
      <c r="P329" s="22">
        <v>443</v>
      </c>
      <c r="Q329" s="22">
        <f t="shared" si="125"/>
        <v>398.7</v>
      </c>
      <c r="R329" s="22">
        <v>40</v>
      </c>
      <c r="S329" s="22">
        <f t="shared" si="126"/>
        <v>331</v>
      </c>
      <c r="T329" s="23">
        <f t="shared" si="127"/>
        <v>0.25282167042889392</v>
      </c>
      <c r="U329" s="26">
        <v>443</v>
      </c>
      <c r="V329" s="26">
        <f t="shared" si="128"/>
        <v>398.7</v>
      </c>
      <c r="W329" s="26">
        <v>41</v>
      </c>
      <c r="X329" s="26">
        <f t="shared" si="90"/>
        <v>330</v>
      </c>
      <c r="Y329" s="27">
        <f t="shared" si="129"/>
        <v>0.25507900677200901</v>
      </c>
    </row>
    <row r="330" spans="1:25" s="4" customFormat="1" ht="12.75" customHeight="1">
      <c r="A330" s="13" t="s">
        <v>180</v>
      </c>
      <c r="B330" s="10" t="s">
        <v>482</v>
      </c>
      <c r="C330" s="8">
        <v>241</v>
      </c>
      <c r="D330" s="8">
        <v>219</v>
      </c>
      <c r="E330" s="3">
        <v>173</v>
      </c>
      <c r="F330" s="22">
        <v>210</v>
      </c>
      <c r="G330" s="22">
        <f t="shared" si="121"/>
        <v>189</v>
      </c>
      <c r="H330" s="22">
        <v>7</v>
      </c>
      <c r="I330" s="22">
        <f t="shared" ref="I330:I393" si="130">IFERROR(IF(F330=0,"",($E330-H330)),"")</f>
        <v>166</v>
      </c>
      <c r="J330" s="23">
        <f t="shared" si="122"/>
        <v>0.20952380952380953</v>
      </c>
      <c r="K330" s="26">
        <v>210</v>
      </c>
      <c r="L330" s="26">
        <f t="shared" si="123"/>
        <v>189</v>
      </c>
      <c r="M330" s="26">
        <v>7</v>
      </c>
      <c r="N330" s="26">
        <f t="shared" ref="N330:N393" si="131">IFERROR(IF(K330=0,"",($E330-M330)),"")</f>
        <v>166</v>
      </c>
      <c r="O330" s="27">
        <f t="shared" si="124"/>
        <v>0.20952380952380953</v>
      </c>
      <c r="P330" s="22">
        <v>210</v>
      </c>
      <c r="Q330" s="22">
        <f t="shared" si="125"/>
        <v>189</v>
      </c>
      <c r="R330" s="22">
        <v>7</v>
      </c>
      <c r="S330" s="22">
        <f t="shared" si="126"/>
        <v>166</v>
      </c>
      <c r="T330" s="23">
        <f t="shared" si="127"/>
        <v>0.20952380952380953</v>
      </c>
      <c r="U330" s="26">
        <v>0</v>
      </c>
      <c r="V330" s="26" t="str">
        <f t="shared" si="128"/>
        <v/>
      </c>
      <c r="W330" s="26">
        <v>0</v>
      </c>
      <c r="X330" s="26" t="str">
        <f t="shared" ref="X330:X393" si="132">IFERROR(IF(U330=0,"",($E330-W330)),"")</f>
        <v/>
      </c>
      <c r="Y330" s="27" t="str">
        <f t="shared" si="129"/>
        <v/>
      </c>
    </row>
    <row r="331" spans="1:25" s="4" customFormat="1" ht="12.75" customHeight="1">
      <c r="A331" s="13" t="s">
        <v>181</v>
      </c>
      <c r="B331" s="10" t="s">
        <v>482</v>
      </c>
      <c r="C331" s="8">
        <v>274</v>
      </c>
      <c r="D331" s="8">
        <v>249</v>
      </c>
      <c r="E331" s="3">
        <v>197</v>
      </c>
      <c r="F331" s="22">
        <v>221</v>
      </c>
      <c r="G331" s="22">
        <f t="shared" si="121"/>
        <v>198.9</v>
      </c>
      <c r="H331" s="22">
        <v>27</v>
      </c>
      <c r="I331" s="22">
        <f t="shared" si="130"/>
        <v>170</v>
      </c>
      <c r="J331" s="23">
        <f t="shared" si="122"/>
        <v>0.23076923076923078</v>
      </c>
      <c r="K331" s="26">
        <v>210</v>
      </c>
      <c r="L331" s="26">
        <f t="shared" si="123"/>
        <v>189</v>
      </c>
      <c r="M331" s="26">
        <v>30</v>
      </c>
      <c r="N331" s="26">
        <f t="shared" si="131"/>
        <v>167</v>
      </c>
      <c r="O331" s="27">
        <f t="shared" si="124"/>
        <v>0.20476190476190476</v>
      </c>
      <c r="P331" s="22">
        <v>210</v>
      </c>
      <c r="Q331" s="22">
        <f t="shared" si="125"/>
        <v>189</v>
      </c>
      <c r="R331" s="22">
        <v>29</v>
      </c>
      <c r="S331" s="22">
        <f t="shared" si="126"/>
        <v>168</v>
      </c>
      <c r="T331" s="23">
        <f t="shared" si="127"/>
        <v>0.2</v>
      </c>
      <c r="U331" s="26">
        <v>0</v>
      </c>
      <c r="V331" s="26" t="str">
        <f t="shared" si="128"/>
        <v/>
      </c>
      <c r="W331" s="26">
        <v>0</v>
      </c>
      <c r="X331" s="26" t="str">
        <f t="shared" si="132"/>
        <v/>
      </c>
      <c r="Y331" s="27" t="str">
        <f t="shared" si="129"/>
        <v/>
      </c>
    </row>
    <row r="332" spans="1:25" s="4" customFormat="1" ht="12.75" customHeight="1">
      <c r="A332" s="13" t="s">
        <v>179</v>
      </c>
      <c r="B332" s="56" t="s">
        <v>482</v>
      </c>
      <c r="C332" s="8">
        <v>241</v>
      </c>
      <c r="D332" s="8">
        <v>219</v>
      </c>
      <c r="E332" s="3">
        <v>173</v>
      </c>
      <c r="F332" s="22">
        <v>210</v>
      </c>
      <c r="G332" s="22">
        <f t="shared" si="121"/>
        <v>189</v>
      </c>
      <c r="H332" s="22">
        <v>7</v>
      </c>
      <c r="I332" s="22">
        <f t="shared" si="130"/>
        <v>166</v>
      </c>
      <c r="J332" s="23">
        <f t="shared" si="122"/>
        <v>0.20952380952380953</v>
      </c>
      <c r="K332" s="26">
        <v>210</v>
      </c>
      <c r="L332" s="26">
        <f t="shared" si="123"/>
        <v>189</v>
      </c>
      <c r="M332" s="26">
        <v>7</v>
      </c>
      <c r="N332" s="26">
        <f t="shared" si="131"/>
        <v>166</v>
      </c>
      <c r="O332" s="27">
        <f t="shared" si="124"/>
        <v>0.20952380952380953</v>
      </c>
      <c r="P332" s="22">
        <v>210</v>
      </c>
      <c r="Q332" s="22">
        <f t="shared" si="125"/>
        <v>189</v>
      </c>
      <c r="R332" s="22">
        <v>7</v>
      </c>
      <c r="S332" s="22">
        <f t="shared" si="126"/>
        <v>166</v>
      </c>
      <c r="T332" s="23">
        <f t="shared" si="127"/>
        <v>0.20952380952380953</v>
      </c>
      <c r="U332" s="26">
        <v>0</v>
      </c>
      <c r="V332" s="26" t="str">
        <f t="shared" si="128"/>
        <v/>
      </c>
      <c r="W332" s="26">
        <v>0</v>
      </c>
      <c r="X332" s="26" t="str">
        <f t="shared" si="132"/>
        <v/>
      </c>
      <c r="Y332" s="27" t="str">
        <f t="shared" si="129"/>
        <v/>
      </c>
    </row>
    <row r="333" spans="1:25" s="4" customFormat="1" ht="12.75" customHeight="1">
      <c r="A333" s="13" t="s">
        <v>183</v>
      </c>
      <c r="B333" s="10" t="s">
        <v>483</v>
      </c>
      <c r="C333" s="8">
        <v>263</v>
      </c>
      <c r="D333" s="8">
        <v>239</v>
      </c>
      <c r="E333" s="3">
        <v>188</v>
      </c>
      <c r="F333" s="22">
        <v>221</v>
      </c>
      <c r="G333" s="22">
        <f t="shared" si="121"/>
        <v>198.9</v>
      </c>
      <c r="H333" s="22">
        <v>14</v>
      </c>
      <c r="I333" s="22">
        <f t="shared" si="130"/>
        <v>174</v>
      </c>
      <c r="J333" s="23">
        <f t="shared" si="122"/>
        <v>0.21266968325791855</v>
      </c>
      <c r="K333" s="26">
        <v>0</v>
      </c>
      <c r="L333" s="26" t="str">
        <f t="shared" si="123"/>
        <v/>
      </c>
      <c r="M333" s="26">
        <v>0</v>
      </c>
      <c r="N333" s="26" t="str">
        <f t="shared" si="131"/>
        <v/>
      </c>
      <c r="O333" s="27" t="str">
        <f t="shared" si="124"/>
        <v/>
      </c>
      <c r="P333" s="22">
        <v>0</v>
      </c>
      <c r="Q333" s="22" t="str">
        <f t="shared" si="125"/>
        <v/>
      </c>
      <c r="R333" s="22">
        <v>0</v>
      </c>
      <c r="S333" s="22" t="str">
        <f t="shared" si="126"/>
        <v/>
      </c>
      <c r="T333" s="23" t="str">
        <f t="shared" si="127"/>
        <v/>
      </c>
      <c r="U333" s="26">
        <v>221</v>
      </c>
      <c r="V333" s="26">
        <f t="shared" si="128"/>
        <v>198.9</v>
      </c>
      <c r="W333" s="26">
        <v>13</v>
      </c>
      <c r="X333" s="26">
        <f t="shared" si="132"/>
        <v>175</v>
      </c>
      <c r="Y333" s="27">
        <f t="shared" si="129"/>
        <v>0.20814479638009051</v>
      </c>
    </row>
    <row r="334" spans="1:25" s="4" customFormat="1" ht="12.75" customHeight="1">
      <c r="A334" s="13" t="s">
        <v>184</v>
      </c>
      <c r="B334" s="10" t="s">
        <v>483</v>
      </c>
      <c r="C334" s="8">
        <v>296</v>
      </c>
      <c r="D334" s="8">
        <v>269</v>
      </c>
      <c r="E334" s="3">
        <v>212</v>
      </c>
      <c r="F334" s="22">
        <v>232</v>
      </c>
      <c r="G334" s="22">
        <f t="shared" si="121"/>
        <v>208.8</v>
      </c>
      <c r="H334" s="22">
        <v>28</v>
      </c>
      <c r="I334" s="22">
        <f t="shared" si="130"/>
        <v>184</v>
      </c>
      <c r="J334" s="23">
        <f t="shared" si="122"/>
        <v>0.20689655172413793</v>
      </c>
      <c r="K334" s="26">
        <v>0</v>
      </c>
      <c r="L334" s="26" t="str">
        <f t="shared" si="123"/>
        <v/>
      </c>
      <c r="M334" s="26">
        <v>0</v>
      </c>
      <c r="N334" s="26" t="str">
        <f t="shared" si="131"/>
        <v/>
      </c>
      <c r="O334" s="27" t="str">
        <f t="shared" si="124"/>
        <v/>
      </c>
      <c r="P334" s="22">
        <v>0</v>
      </c>
      <c r="Q334" s="22" t="str">
        <f t="shared" si="125"/>
        <v/>
      </c>
      <c r="R334" s="22">
        <v>0</v>
      </c>
      <c r="S334" s="22" t="str">
        <f t="shared" si="126"/>
        <v/>
      </c>
      <c r="T334" s="23" t="str">
        <f t="shared" si="127"/>
        <v/>
      </c>
      <c r="U334" s="26">
        <v>221</v>
      </c>
      <c r="V334" s="26">
        <f t="shared" si="128"/>
        <v>198.9</v>
      </c>
      <c r="W334" s="26">
        <v>37</v>
      </c>
      <c r="X334" s="26">
        <f t="shared" si="132"/>
        <v>175</v>
      </c>
      <c r="Y334" s="27">
        <f t="shared" si="129"/>
        <v>0.20814479638009051</v>
      </c>
    </row>
    <row r="335" spans="1:25" s="4" customFormat="1" ht="12.75" customHeight="1">
      <c r="A335" s="13" t="s">
        <v>182</v>
      </c>
      <c r="B335" s="10" t="s">
        <v>483</v>
      </c>
      <c r="C335" s="8">
        <v>263</v>
      </c>
      <c r="D335" s="8">
        <v>239</v>
      </c>
      <c r="E335" s="3">
        <v>188</v>
      </c>
      <c r="F335" s="22">
        <v>221</v>
      </c>
      <c r="G335" s="22">
        <f t="shared" si="121"/>
        <v>198.9</v>
      </c>
      <c r="H335" s="22">
        <v>14</v>
      </c>
      <c r="I335" s="22">
        <f t="shared" si="130"/>
        <v>174</v>
      </c>
      <c r="J335" s="23">
        <f t="shared" si="122"/>
        <v>0.21266968325791855</v>
      </c>
      <c r="K335" s="26">
        <v>0</v>
      </c>
      <c r="L335" s="26" t="str">
        <f t="shared" si="123"/>
        <v/>
      </c>
      <c r="M335" s="26">
        <v>0</v>
      </c>
      <c r="N335" s="26" t="str">
        <f t="shared" si="131"/>
        <v/>
      </c>
      <c r="O335" s="27" t="str">
        <f t="shared" si="124"/>
        <v/>
      </c>
      <c r="P335" s="22">
        <v>0</v>
      </c>
      <c r="Q335" s="22" t="str">
        <f t="shared" si="125"/>
        <v/>
      </c>
      <c r="R335" s="22">
        <v>0</v>
      </c>
      <c r="S335" s="22" t="str">
        <f t="shared" si="126"/>
        <v/>
      </c>
      <c r="T335" s="23" t="str">
        <f t="shared" si="127"/>
        <v/>
      </c>
      <c r="U335" s="26">
        <v>221</v>
      </c>
      <c r="V335" s="26">
        <f t="shared" si="128"/>
        <v>198.9</v>
      </c>
      <c r="W335" s="26">
        <v>13</v>
      </c>
      <c r="X335" s="26">
        <f t="shared" si="132"/>
        <v>175</v>
      </c>
      <c r="Y335" s="27">
        <f t="shared" si="129"/>
        <v>0.20814479638009051</v>
      </c>
    </row>
    <row r="336" spans="1:25" s="4" customFormat="1" ht="12.75" customHeight="1" thickBot="1">
      <c r="A336" s="14" t="s">
        <v>411</v>
      </c>
      <c r="B336" s="2" t="s">
        <v>484</v>
      </c>
      <c r="C336" s="5">
        <v>384</v>
      </c>
      <c r="D336" s="5">
        <v>349</v>
      </c>
      <c r="E336" s="6">
        <v>269</v>
      </c>
      <c r="F336" s="24">
        <v>0</v>
      </c>
      <c r="G336" s="24" t="str">
        <f t="shared" si="121"/>
        <v/>
      </c>
      <c r="H336" s="24">
        <v>0</v>
      </c>
      <c r="I336" s="24" t="str">
        <f t="shared" si="130"/>
        <v/>
      </c>
      <c r="J336" s="25" t="str">
        <f t="shared" ref="J336" si="133">IFERROR(IF(F336&gt;1,(F336-I336)/F336,""),"")</f>
        <v/>
      </c>
      <c r="K336" s="29">
        <v>0</v>
      </c>
      <c r="L336" s="29" t="str">
        <f t="shared" si="123"/>
        <v/>
      </c>
      <c r="M336" s="29">
        <v>0</v>
      </c>
      <c r="N336" s="29" t="str">
        <f t="shared" si="131"/>
        <v/>
      </c>
      <c r="O336" s="28" t="str">
        <f t="shared" ref="O336" si="134">IFERROR(IF(K336&gt;1,(K336-N336)/K336,""),"")</f>
        <v/>
      </c>
      <c r="P336" s="24">
        <v>0</v>
      </c>
      <c r="Q336" s="24" t="str">
        <f t="shared" si="125"/>
        <v/>
      </c>
      <c r="R336" s="24">
        <v>0</v>
      </c>
      <c r="S336" s="24" t="str">
        <f t="shared" si="126"/>
        <v/>
      </c>
      <c r="T336" s="25" t="str">
        <f t="shared" ref="T336" si="135">IFERROR(IF(P336&gt;1,(P336-S336)/P336,""),"")</f>
        <v/>
      </c>
      <c r="U336" s="29">
        <v>0</v>
      </c>
      <c r="V336" s="29" t="str">
        <f t="shared" si="128"/>
        <v/>
      </c>
      <c r="W336" s="29">
        <v>0</v>
      </c>
      <c r="X336" s="29" t="str">
        <f t="shared" si="132"/>
        <v/>
      </c>
      <c r="Y336" s="28" t="str">
        <f t="shared" si="129"/>
        <v/>
      </c>
    </row>
    <row r="337" spans="1:25" s="4" customFormat="1" ht="12.75" customHeight="1">
      <c r="A337" s="13" t="s">
        <v>186</v>
      </c>
      <c r="B337" s="10" t="s">
        <v>484</v>
      </c>
      <c r="C337" s="8">
        <v>274</v>
      </c>
      <c r="D337" s="8">
        <v>249</v>
      </c>
      <c r="E337" s="3">
        <v>196</v>
      </c>
      <c r="F337" s="22">
        <v>0</v>
      </c>
      <c r="G337" s="22" t="str">
        <f t="shared" si="121"/>
        <v/>
      </c>
      <c r="H337" s="22">
        <v>0</v>
      </c>
      <c r="I337" s="22" t="str">
        <f t="shared" si="130"/>
        <v/>
      </c>
      <c r="J337" s="23" t="str">
        <f t="shared" si="122"/>
        <v/>
      </c>
      <c r="K337" s="26">
        <v>0</v>
      </c>
      <c r="L337" s="26" t="str">
        <f t="shared" si="123"/>
        <v/>
      </c>
      <c r="M337" s="26">
        <v>0</v>
      </c>
      <c r="N337" s="26" t="str">
        <f t="shared" si="131"/>
        <v/>
      </c>
      <c r="O337" s="27" t="str">
        <f t="shared" si="124"/>
        <v/>
      </c>
      <c r="P337" s="22">
        <v>0</v>
      </c>
      <c r="Q337" s="22" t="str">
        <f t="shared" si="125"/>
        <v/>
      </c>
      <c r="R337" s="22">
        <v>0</v>
      </c>
      <c r="S337" s="22" t="str">
        <f t="shared" si="126"/>
        <v/>
      </c>
      <c r="T337" s="23" t="str">
        <f t="shared" si="127"/>
        <v/>
      </c>
      <c r="U337" s="26">
        <v>0</v>
      </c>
      <c r="V337" s="26" t="str">
        <f t="shared" si="128"/>
        <v/>
      </c>
      <c r="W337" s="26">
        <v>0</v>
      </c>
      <c r="X337" s="26" t="str">
        <f t="shared" si="132"/>
        <v/>
      </c>
      <c r="Y337" s="27" t="str">
        <f t="shared" si="129"/>
        <v/>
      </c>
    </row>
    <row r="338" spans="1:25" s="4" customFormat="1" ht="12.75" customHeight="1">
      <c r="A338" s="13" t="s">
        <v>187</v>
      </c>
      <c r="B338" s="10" t="s">
        <v>484</v>
      </c>
      <c r="C338" s="8">
        <v>329</v>
      </c>
      <c r="D338" s="8">
        <v>299</v>
      </c>
      <c r="E338" s="3">
        <v>229</v>
      </c>
      <c r="F338" s="22">
        <v>266</v>
      </c>
      <c r="G338" s="22">
        <f t="shared" si="121"/>
        <v>239.4</v>
      </c>
      <c r="H338" s="22">
        <v>25</v>
      </c>
      <c r="I338" s="22">
        <f t="shared" si="130"/>
        <v>204</v>
      </c>
      <c r="J338" s="23">
        <f t="shared" si="122"/>
        <v>0.23308270676691728</v>
      </c>
      <c r="K338" s="26">
        <v>0</v>
      </c>
      <c r="L338" s="26" t="str">
        <f t="shared" si="123"/>
        <v/>
      </c>
      <c r="M338" s="26">
        <v>0</v>
      </c>
      <c r="N338" s="26" t="str">
        <f t="shared" si="131"/>
        <v/>
      </c>
      <c r="O338" s="27" t="str">
        <f t="shared" si="124"/>
        <v/>
      </c>
      <c r="P338" s="22">
        <v>0</v>
      </c>
      <c r="Q338" s="22" t="str">
        <f t="shared" si="125"/>
        <v/>
      </c>
      <c r="R338" s="22">
        <v>0</v>
      </c>
      <c r="S338" s="22" t="str">
        <f t="shared" si="126"/>
        <v/>
      </c>
      <c r="T338" s="23" t="str">
        <f t="shared" si="127"/>
        <v/>
      </c>
      <c r="U338" s="26">
        <v>266</v>
      </c>
      <c r="V338" s="26">
        <f t="shared" si="128"/>
        <v>239.4</v>
      </c>
      <c r="W338" s="26">
        <v>25</v>
      </c>
      <c r="X338" s="26">
        <f t="shared" si="132"/>
        <v>204</v>
      </c>
      <c r="Y338" s="27">
        <f t="shared" si="129"/>
        <v>0.23308270676691728</v>
      </c>
    </row>
    <row r="339" spans="1:25" s="4" customFormat="1" ht="12.75" customHeight="1">
      <c r="A339" s="13" t="s">
        <v>185</v>
      </c>
      <c r="B339" s="10" t="s">
        <v>484</v>
      </c>
      <c r="C339" s="8">
        <v>274</v>
      </c>
      <c r="D339" s="8">
        <v>249</v>
      </c>
      <c r="E339" s="3">
        <v>196</v>
      </c>
      <c r="F339" s="22">
        <v>0</v>
      </c>
      <c r="G339" s="22" t="str">
        <f t="shared" si="121"/>
        <v/>
      </c>
      <c r="H339" s="22">
        <v>0</v>
      </c>
      <c r="I339" s="22" t="str">
        <f t="shared" si="130"/>
        <v/>
      </c>
      <c r="J339" s="23" t="str">
        <f t="shared" si="122"/>
        <v/>
      </c>
      <c r="K339" s="26">
        <v>0</v>
      </c>
      <c r="L339" s="26" t="str">
        <f t="shared" si="123"/>
        <v/>
      </c>
      <c r="M339" s="26">
        <v>0</v>
      </c>
      <c r="N339" s="26" t="str">
        <f t="shared" si="131"/>
        <v/>
      </c>
      <c r="O339" s="27" t="str">
        <f t="shared" si="124"/>
        <v/>
      </c>
      <c r="P339" s="22">
        <v>0</v>
      </c>
      <c r="Q339" s="22" t="str">
        <f t="shared" si="125"/>
        <v/>
      </c>
      <c r="R339" s="22">
        <v>0</v>
      </c>
      <c r="S339" s="22" t="str">
        <f t="shared" si="126"/>
        <v/>
      </c>
      <c r="T339" s="23" t="str">
        <f t="shared" si="127"/>
        <v/>
      </c>
      <c r="U339" s="26">
        <v>0</v>
      </c>
      <c r="V339" s="26" t="str">
        <f t="shared" si="128"/>
        <v/>
      </c>
      <c r="W339" s="26">
        <v>0</v>
      </c>
      <c r="X339" s="26" t="str">
        <f t="shared" si="132"/>
        <v/>
      </c>
      <c r="Y339" s="27" t="str">
        <f t="shared" si="129"/>
        <v/>
      </c>
    </row>
    <row r="340" spans="1:25" s="4" customFormat="1" ht="12.75" customHeight="1">
      <c r="A340" s="13" t="s">
        <v>194</v>
      </c>
      <c r="B340" s="10" t="s">
        <v>485</v>
      </c>
      <c r="C340" s="8">
        <v>439</v>
      </c>
      <c r="D340" s="8">
        <v>399</v>
      </c>
      <c r="E340" s="3">
        <v>307</v>
      </c>
      <c r="F340" s="22">
        <v>354</v>
      </c>
      <c r="G340" s="22">
        <f t="shared" si="121"/>
        <v>318.60000000000002</v>
      </c>
      <c r="H340" s="22">
        <v>37</v>
      </c>
      <c r="I340" s="22">
        <f t="shared" si="130"/>
        <v>270</v>
      </c>
      <c r="J340" s="23">
        <f t="shared" si="122"/>
        <v>0.23728813559322035</v>
      </c>
      <c r="K340" s="26">
        <v>354</v>
      </c>
      <c r="L340" s="26">
        <f t="shared" si="123"/>
        <v>318.60000000000002</v>
      </c>
      <c r="M340" s="26">
        <v>33</v>
      </c>
      <c r="N340" s="26">
        <f t="shared" si="131"/>
        <v>274</v>
      </c>
      <c r="O340" s="27">
        <f t="shared" si="124"/>
        <v>0.22598870056497175</v>
      </c>
      <c r="P340" s="22">
        <v>354</v>
      </c>
      <c r="Q340" s="22">
        <f t="shared" si="125"/>
        <v>318.60000000000002</v>
      </c>
      <c r="R340" s="22">
        <v>34</v>
      </c>
      <c r="S340" s="22">
        <f t="shared" si="126"/>
        <v>273</v>
      </c>
      <c r="T340" s="23">
        <f t="shared" si="127"/>
        <v>0.2288135593220339</v>
      </c>
      <c r="U340" s="26">
        <v>354</v>
      </c>
      <c r="V340" s="26">
        <f t="shared" si="128"/>
        <v>318.60000000000002</v>
      </c>
      <c r="W340" s="26">
        <v>34</v>
      </c>
      <c r="X340" s="26">
        <f t="shared" si="132"/>
        <v>273</v>
      </c>
      <c r="Y340" s="27">
        <f t="shared" si="129"/>
        <v>0.2288135593220339</v>
      </c>
    </row>
    <row r="341" spans="1:25" s="4" customFormat="1" ht="12.75" customHeight="1">
      <c r="A341" s="13" t="s">
        <v>189</v>
      </c>
      <c r="B341" s="10" t="s">
        <v>485</v>
      </c>
      <c r="C341" s="8">
        <v>329</v>
      </c>
      <c r="D341" s="8">
        <v>299</v>
      </c>
      <c r="E341" s="3">
        <v>229</v>
      </c>
      <c r="F341" s="22">
        <v>0</v>
      </c>
      <c r="G341" s="22" t="str">
        <f t="shared" si="121"/>
        <v/>
      </c>
      <c r="H341" s="22">
        <v>0</v>
      </c>
      <c r="I341" s="22" t="str">
        <f t="shared" si="130"/>
        <v/>
      </c>
      <c r="J341" s="23" t="str">
        <f t="shared" si="122"/>
        <v/>
      </c>
      <c r="K341" s="26">
        <v>0</v>
      </c>
      <c r="L341" s="26" t="str">
        <f t="shared" si="123"/>
        <v/>
      </c>
      <c r="M341" s="26">
        <v>0</v>
      </c>
      <c r="N341" s="26" t="str">
        <f t="shared" si="131"/>
        <v/>
      </c>
      <c r="O341" s="27" t="str">
        <f t="shared" si="124"/>
        <v/>
      </c>
      <c r="P341" s="22">
        <v>0</v>
      </c>
      <c r="Q341" s="22" t="str">
        <f t="shared" si="125"/>
        <v/>
      </c>
      <c r="R341" s="22">
        <v>0</v>
      </c>
      <c r="S341" s="22" t="str">
        <f t="shared" si="126"/>
        <v/>
      </c>
      <c r="T341" s="23" t="str">
        <f t="shared" si="127"/>
        <v/>
      </c>
      <c r="U341" s="26">
        <v>0</v>
      </c>
      <c r="V341" s="26" t="str">
        <f t="shared" si="128"/>
        <v/>
      </c>
      <c r="W341" s="26">
        <v>0</v>
      </c>
      <c r="X341" s="26" t="str">
        <f t="shared" si="132"/>
        <v/>
      </c>
      <c r="Y341" s="27" t="str">
        <f t="shared" si="129"/>
        <v/>
      </c>
    </row>
    <row r="342" spans="1:25" s="4" customFormat="1" ht="12.75" customHeight="1">
      <c r="A342" s="13" t="s">
        <v>190</v>
      </c>
      <c r="B342" s="10" t="s">
        <v>485</v>
      </c>
      <c r="C342" s="8">
        <v>384</v>
      </c>
      <c r="D342" s="8">
        <v>349</v>
      </c>
      <c r="E342" s="3">
        <v>268</v>
      </c>
      <c r="F342" s="22">
        <v>310</v>
      </c>
      <c r="G342" s="22">
        <f t="shared" si="121"/>
        <v>279</v>
      </c>
      <c r="H342" s="22">
        <v>33</v>
      </c>
      <c r="I342" s="22">
        <f t="shared" si="130"/>
        <v>235</v>
      </c>
      <c r="J342" s="23">
        <f t="shared" si="122"/>
        <v>0.24193548387096775</v>
      </c>
      <c r="K342" s="26">
        <v>310</v>
      </c>
      <c r="L342" s="26">
        <f t="shared" si="123"/>
        <v>279</v>
      </c>
      <c r="M342" s="26">
        <v>30</v>
      </c>
      <c r="N342" s="26">
        <f t="shared" si="131"/>
        <v>238</v>
      </c>
      <c r="O342" s="27">
        <f t="shared" si="124"/>
        <v>0.23225806451612904</v>
      </c>
      <c r="P342" s="22">
        <v>310</v>
      </c>
      <c r="Q342" s="22">
        <f t="shared" si="125"/>
        <v>279</v>
      </c>
      <c r="R342" s="22">
        <v>30</v>
      </c>
      <c r="S342" s="22">
        <f t="shared" si="126"/>
        <v>238</v>
      </c>
      <c r="T342" s="23">
        <f t="shared" si="127"/>
        <v>0.23225806451612904</v>
      </c>
      <c r="U342" s="26">
        <v>310</v>
      </c>
      <c r="V342" s="26">
        <f t="shared" si="128"/>
        <v>279</v>
      </c>
      <c r="W342" s="26">
        <v>29</v>
      </c>
      <c r="X342" s="26">
        <f t="shared" si="132"/>
        <v>239</v>
      </c>
      <c r="Y342" s="27">
        <f t="shared" si="129"/>
        <v>0.22903225806451613</v>
      </c>
    </row>
    <row r="343" spans="1:25" s="4" customFormat="1" ht="12.75" customHeight="1">
      <c r="A343" s="13" t="s">
        <v>188</v>
      </c>
      <c r="B343" s="10" t="s">
        <v>486</v>
      </c>
      <c r="C343" s="8">
        <v>329</v>
      </c>
      <c r="D343" s="8">
        <v>299</v>
      </c>
      <c r="E343" s="3">
        <v>229</v>
      </c>
      <c r="F343" s="22">
        <v>0</v>
      </c>
      <c r="G343" s="22" t="str">
        <f t="shared" si="121"/>
        <v/>
      </c>
      <c r="H343" s="22">
        <v>0</v>
      </c>
      <c r="I343" s="22" t="str">
        <f t="shared" si="130"/>
        <v/>
      </c>
      <c r="J343" s="23" t="str">
        <f t="shared" si="122"/>
        <v/>
      </c>
      <c r="K343" s="26">
        <v>0</v>
      </c>
      <c r="L343" s="26" t="str">
        <f t="shared" si="123"/>
        <v/>
      </c>
      <c r="M343" s="26">
        <v>0</v>
      </c>
      <c r="N343" s="26" t="str">
        <f t="shared" si="131"/>
        <v/>
      </c>
      <c r="O343" s="27" t="str">
        <f t="shared" si="124"/>
        <v/>
      </c>
      <c r="P343" s="22">
        <v>0</v>
      </c>
      <c r="Q343" s="22" t="str">
        <f t="shared" si="125"/>
        <v/>
      </c>
      <c r="R343" s="22">
        <v>0</v>
      </c>
      <c r="S343" s="22" t="str">
        <f t="shared" si="126"/>
        <v/>
      </c>
      <c r="T343" s="23" t="str">
        <f t="shared" si="127"/>
        <v/>
      </c>
      <c r="U343" s="26">
        <v>0</v>
      </c>
      <c r="V343" s="26" t="str">
        <f t="shared" si="128"/>
        <v/>
      </c>
      <c r="W343" s="26">
        <v>0</v>
      </c>
      <c r="X343" s="26" t="str">
        <f t="shared" si="132"/>
        <v/>
      </c>
      <c r="Y343" s="27" t="str">
        <f t="shared" si="129"/>
        <v/>
      </c>
    </row>
    <row r="344" spans="1:25" s="4" customFormat="1" ht="12.75" customHeight="1">
      <c r="A344" s="13" t="s">
        <v>198</v>
      </c>
      <c r="B344" s="10" t="s">
        <v>487</v>
      </c>
      <c r="C344" s="8">
        <v>659</v>
      </c>
      <c r="D344" s="8">
        <v>599</v>
      </c>
      <c r="E344" s="3">
        <v>445</v>
      </c>
      <c r="F344" s="22">
        <v>554</v>
      </c>
      <c r="G344" s="22">
        <f t="shared" si="121"/>
        <v>498.6</v>
      </c>
      <c r="H344" s="22">
        <v>37</v>
      </c>
      <c r="I344" s="22">
        <f t="shared" si="130"/>
        <v>408</v>
      </c>
      <c r="J344" s="23">
        <f t="shared" si="122"/>
        <v>0.26353790613718414</v>
      </c>
      <c r="K344" s="26">
        <v>0</v>
      </c>
      <c r="L344" s="26" t="str">
        <f t="shared" si="123"/>
        <v/>
      </c>
      <c r="M344" s="26">
        <v>0</v>
      </c>
      <c r="N344" s="26" t="str">
        <f t="shared" si="131"/>
        <v/>
      </c>
      <c r="O344" s="27" t="str">
        <f t="shared" si="124"/>
        <v/>
      </c>
      <c r="P344" s="22">
        <v>0</v>
      </c>
      <c r="Q344" s="22" t="str">
        <f t="shared" si="125"/>
        <v/>
      </c>
      <c r="R344" s="22">
        <v>0</v>
      </c>
      <c r="S344" s="22" t="str">
        <f t="shared" si="126"/>
        <v/>
      </c>
      <c r="T344" s="23" t="str">
        <f t="shared" si="127"/>
        <v/>
      </c>
      <c r="U344" s="26">
        <v>554</v>
      </c>
      <c r="V344" s="26">
        <f t="shared" si="128"/>
        <v>498.6</v>
      </c>
      <c r="W344" s="26">
        <v>33</v>
      </c>
      <c r="X344" s="26">
        <f t="shared" si="132"/>
        <v>412</v>
      </c>
      <c r="Y344" s="27">
        <f t="shared" si="129"/>
        <v>0.2563176895306859</v>
      </c>
    </row>
    <row r="345" spans="1:25" s="4" customFormat="1" ht="12.75" customHeight="1" thickBot="1">
      <c r="A345" s="14" t="s">
        <v>412</v>
      </c>
      <c r="B345" s="2" t="s">
        <v>487</v>
      </c>
      <c r="C345" s="5">
        <v>494</v>
      </c>
      <c r="D345" s="5">
        <v>449</v>
      </c>
      <c r="E345" s="6">
        <v>345</v>
      </c>
      <c r="F345" s="24">
        <v>0</v>
      </c>
      <c r="G345" s="24" t="str">
        <f t="shared" si="121"/>
        <v/>
      </c>
      <c r="H345" s="24">
        <v>0</v>
      </c>
      <c r="I345" s="24" t="str">
        <f t="shared" si="130"/>
        <v/>
      </c>
      <c r="J345" s="25" t="str">
        <f t="shared" ref="J345" si="136">IFERROR(IF(F345&gt;1,(F345-I345)/F345,""),"")</f>
        <v/>
      </c>
      <c r="K345" s="29">
        <v>0</v>
      </c>
      <c r="L345" s="29" t="str">
        <f t="shared" si="123"/>
        <v/>
      </c>
      <c r="M345" s="29">
        <v>0</v>
      </c>
      <c r="N345" s="29" t="str">
        <f t="shared" si="131"/>
        <v/>
      </c>
      <c r="O345" s="28" t="str">
        <f t="shared" ref="O345" si="137">IFERROR(IF(K345&gt;1,(K345-N345)/K345,""),"")</f>
        <v/>
      </c>
      <c r="P345" s="24">
        <v>0</v>
      </c>
      <c r="Q345" s="24" t="str">
        <f t="shared" si="125"/>
        <v/>
      </c>
      <c r="R345" s="24">
        <v>0</v>
      </c>
      <c r="S345" s="24" t="str">
        <f t="shared" si="126"/>
        <v/>
      </c>
      <c r="T345" s="25" t="str">
        <f t="shared" ref="T345" si="138">IFERROR(IF(P345&gt;1,(P345-S345)/P345,""),"")</f>
        <v/>
      </c>
      <c r="U345" s="29">
        <v>0</v>
      </c>
      <c r="V345" s="29" t="str">
        <f t="shared" si="128"/>
        <v/>
      </c>
      <c r="W345" s="29">
        <v>0</v>
      </c>
      <c r="X345" s="29" t="str">
        <f t="shared" si="132"/>
        <v/>
      </c>
      <c r="Y345" s="28" t="str">
        <f t="shared" si="129"/>
        <v/>
      </c>
    </row>
    <row r="346" spans="1:25" s="4" customFormat="1" ht="12.75" customHeight="1">
      <c r="A346" s="13" t="s">
        <v>192</v>
      </c>
      <c r="B346" s="10" t="s">
        <v>488</v>
      </c>
      <c r="C346" s="8">
        <v>384</v>
      </c>
      <c r="D346" s="8">
        <v>349</v>
      </c>
      <c r="E346" s="3">
        <v>267</v>
      </c>
      <c r="F346" s="22">
        <v>0</v>
      </c>
      <c r="G346" s="22" t="str">
        <f t="shared" si="121"/>
        <v/>
      </c>
      <c r="H346" s="22">
        <v>0</v>
      </c>
      <c r="I346" s="22" t="str">
        <f t="shared" si="130"/>
        <v/>
      </c>
      <c r="J346" s="23" t="str">
        <f t="shared" si="122"/>
        <v/>
      </c>
      <c r="K346" s="26">
        <v>0</v>
      </c>
      <c r="L346" s="26" t="str">
        <f t="shared" si="123"/>
        <v/>
      </c>
      <c r="M346" s="26">
        <v>0</v>
      </c>
      <c r="N346" s="26" t="str">
        <f t="shared" si="131"/>
        <v/>
      </c>
      <c r="O346" s="27" t="str">
        <f t="shared" si="124"/>
        <v/>
      </c>
      <c r="P346" s="22">
        <v>0</v>
      </c>
      <c r="Q346" s="22" t="str">
        <f t="shared" si="125"/>
        <v/>
      </c>
      <c r="R346" s="22">
        <v>0</v>
      </c>
      <c r="S346" s="22" t="str">
        <f t="shared" si="126"/>
        <v/>
      </c>
      <c r="T346" s="23" t="str">
        <f t="shared" si="127"/>
        <v/>
      </c>
      <c r="U346" s="26">
        <v>0</v>
      </c>
      <c r="V346" s="26" t="str">
        <f t="shared" si="128"/>
        <v/>
      </c>
      <c r="W346" s="26">
        <v>0</v>
      </c>
      <c r="X346" s="26" t="str">
        <f t="shared" si="132"/>
        <v/>
      </c>
      <c r="Y346" s="27" t="str">
        <f t="shared" si="129"/>
        <v/>
      </c>
    </row>
    <row r="347" spans="1:25" s="4" customFormat="1" ht="12.75" customHeight="1">
      <c r="A347" s="15" t="s">
        <v>193</v>
      </c>
      <c r="B347" s="10" t="s">
        <v>488</v>
      </c>
      <c r="C347" s="8">
        <v>439</v>
      </c>
      <c r="D347" s="8">
        <v>399</v>
      </c>
      <c r="E347" s="7">
        <v>306</v>
      </c>
      <c r="F347" s="22">
        <v>0</v>
      </c>
      <c r="G347" s="22" t="str">
        <f t="shared" si="121"/>
        <v/>
      </c>
      <c r="H347" s="22">
        <v>0</v>
      </c>
      <c r="I347" s="22" t="str">
        <f t="shared" si="130"/>
        <v/>
      </c>
      <c r="J347" s="21" t="str">
        <f t="shared" si="122"/>
        <v/>
      </c>
      <c r="K347" s="26">
        <v>0</v>
      </c>
      <c r="L347" s="26" t="str">
        <f t="shared" si="123"/>
        <v/>
      </c>
      <c r="M347" s="26">
        <v>0</v>
      </c>
      <c r="N347" s="26" t="str">
        <f t="shared" si="131"/>
        <v/>
      </c>
      <c r="O347" s="31" t="str">
        <f t="shared" si="124"/>
        <v/>
      </c>
      <c r="P347" s="22">
        <v>366</v>
      </c>
      <c r="Q347" s="22">
        <f t="shared" si="125"/>
        <v>329.40000000000003</v>
      </c>
      <c r="R347" s="22">
        <v>24</v>
      </c>
      <c r="S347" s="22">
        <f t="shared" si="126"/>
        <v>282</v>
      </c>
      <c r="T347" s="21">
        <f t="shared" si="127"/>
        <v>0.22950819672131148</v>
      </c>
      <c r="U347" s="26">
        <v>0</v>
      </c>
      <c r="V347" s="26" t="str">
        <f t="shared" si="128"/>
        <v/>
      </c>
      <c r="W347" s="26">
        <v>0</v>
      </c>
      <c r="X347" s="26" t="str">
        <f t="shared" si="132"/>
        <v/>
      </c>
      <c r="Y347" s="31" t="str">
        <f t="shared" si="129"/>
        <v/>
      </c>
    </row>
    <row r="348" spans="1:25" s="4" customFormat="1" ht="12.75" customHeight="1" thickBot="1">
      <c r="A348" s="14" t="s">
        <v>191</v>
      </c>
      <c r="B348" s="2" t="s">
        <v>488</v>
      </c>
      <c r="C348" s="5">
        <v>384</v>
      </c>
      <c r="D348" s="5">
        <v>349</v>
      </c>
      <c r="E348" s="6">
        <v>267</v>
      </c>
      <c r="F348" s="24">
        <v>0</v>
      </c>
      <c r="G348" s="24" t="str">
        <f t="shared" si="121"/>
        <v/>
      </c>
      <c r="H348" s="24">
        <v>0</v>
      </c>
      <c r="I348" s="24" t="str">
        <f t="shared" si="130"/>
        <v/>
      </c>
      <c r="J348" s="25" t="str">
        <f t="shared" si="122"/>
        <v/>
      </c>
      <c r="K348" s="29">
        <v>0</v>
      </c>
      <c r="L348" s="29" t="str">
        <f t="shared" si="123"/>
        <v/>
      </c>
      <c r="M348" s="29">
        <v>0</v>
      </c>
      <c r="N348" s="29" t="str">
        <f t="shared" si="131"/>
        <v/>
      </c>
      <c r="O348" s="28" t="str">
        <f t="shared" si="124"/>
        <v/>
      </c>
      <c r="P348" s="24">
        <v>0</v>
      </c>
      <c r="Q348" s="24" t="str">
        <f t="shared" si="125"/>
        <v/>
      </c>
      <c r="R348" s="24">
        <v>0</v>
      </c>
      <c r="S348" s="24" t="str">
        <f t="shared" si="126"/>
        <v/>
      </c>
      <c r="T348" s="25" t="str">
        <f t="shared" si="127"/>
        <v/>
      </c>
      <c r="U348" s="29">
        <v>0</v>
      </c>
      <c r="V348" s="29" t="str">
        <f t="shared" si="128"/>
        <v/>
      </c>
      <c r="W348" s="29">
        <v>0</v>
      </c>
      <c r="X348" s="29" t="str">
        <f t="shared" si="132"/>
        <v/>
      </c>
      <c r="Y348" s="28" t="str">
        <f t="shared" si="129"/>
        <v/>
      </c>
    </row>
    <row r="349" spans="1:25" s="4" customFormat="1" ht="12.75" customHeight="1">
      <c r="A349" s="13" t="s">
        <v>199</v>
      </c>
      <c r="B349" s="10" t="s">
        <v>489</v>
      </c>
      <c r="C349" s="8">
        <v>153</v>
      </c>
      <c r="D349" s="8">
        <v>139</v>
      </c>
      <c r="E349" s="3">
        <v>107</v>
      </c>
      <c r="F349" s="22">
        <v>0</v>
      </c>
      <c r="G349" s="22" t="str">
        <f t="shared" si="121"/>
        <v/>
      </c>
      <c r="H349" s="22">
        <v>0</v>
      </c>
      <c r="I349" s="22" t="str">
        <f t="shared" si="130"/>
        <v/>
      </c>
      <c r="J349" s="23" t="str">
        <f t="shared" si="122"/>
        <v/>
      </c>
      <c r="K349" s="26">
        <v>0</v>
      </c>
      <c r="L349" s="26" t="str">
        <f t="shared" si="123"/>
        <v/>
      </c>
      <c r="M349" s="26">
        <v>0</v>
      </c>
      <c r="N349" s="26" t="str">
        <f t="shared" si="131"/>
        <v/>
      </c>
      <c r="O349" s="27" t="str">
        <f t="shared" si="124"/>
        <v/>
      </c>
      <c r="P349" s="22">
        <v>121</v>
      </c>
      <c r="Q349" s="22">
        <f t="shared" si="125"/>
        <v>108.9</v>
      </c>
      <c r="R349" s="22">
        <v>14</v>
      </c>
      <c r="S349" s="22">
        <f t="shared" si="126"/>
        <v>93</v>
      </c>
      <c r="T349" s="23">
        <f t="shared" si="127"/>
        <v>0.23140495867768596</v>
      </c>
      <c r="U349" s="26">
        <v>0</v>
      </c>
      <c r="V349" s="26" t="str">
        <f t="shared" si="128"/>
        <v/>
      </c>
      <c r="W349" s="26">
        <v>0</v>
      </c>
      <c r="X349" s="26" t="str">
        <f t="shared" si="132"/>
        <v/>
      </c>
      <c r="Y349" s="27" t="str">
        <f t="shared" si="129"/>
        <v/>
      </c>
    </row>
    <row r="350" spans="1:25" s="4" customFormat="1" ht="12.75" customHeight="1" thickBot="1">
      <c r="A350" s="14" t="s">
        <v>202</v>
      </c>
      <c r="B350" s="2" t="s">
        <v>490</v>
      </c>
      <c r="C350" s="5">
        <v>186</v>
      </c>
      <c r="D350" s="5">
        <v>169</v>
      </c>
      <c r="E350" s="6">
        <v>149</v>
      </c>
      <c r="F350" s="24">
        <v>0</v>
      </c>
      <c r="G350" s="24" t="str">
        <f t="shared" si="121"/>
        <v/>
      </c>
      <c r="H350" s="24">
        <v>0</v>
      </c>
      <c r="I350" s="24" t="str">
        <f t="shared" si="130"/>
        <v/>
      </c>
      <c r="J350" s="25" t="str">
        <f t="shared" si="122"/>
        <v/>
      </c>
      <c r="K350" s="29">
        <v>0</v>
      </c>
      <c r="L350" s="29" t="str">
        <f t="shared" si="123"/>
        <v/>
      </c>
      <c r="M350" s="29">
        <v>0</v>
      </c>
      <c r="N350" s="29" t="str">
        <f t="shared" si="131"/>
        <v/>
      </c>
      <c r="O350" s="28" t="str">
        <f t="shared" si="124"/>
        <v/>
      </c>
      <c r="P350" s="24">
        <v>0</v>
      </c>
      <c r="Q350" s="24" t="str">
        <f t="shared" si="125"/>
        <v/>
      </c>
      <c r="R350" s="24">
        <v>0</v>
      </c>
      <c r="S350" s="24" t="str">
        <f t="shared" si="126"/>
        <v/>
      </c>
      <c r="T350" s="25" t="str">
        <f t="shared" si="127"/>
        <v/>
      </c>
      <c r="U350" s="29">
        <v>0</v>
      </c>
      <c r="V350" s="29" t="str">
        <f t="shared" si="128"/>
        <v/>
      </c>
      <c r="W350" s="29">
        <v>0</v>
      </c>
      <c r="X350" s="29" t="str">
        <f t="shared" si="132"/>
        <v/>
      </c>
      <c r="Y350" s="28" t="str">
        <f t="shared" si="129"/>
        <v/>
      </c>
    </row>
    <row r="351" spans="1:25" s="4" customFormat="1" ht="12.75" customHeight="1">
      <c r="A351" s="13" t="s">
        <v>203</v>
      </c>
      <c r="B351" s="10" t="s">
        <v>491</v>
      </c>
      <c r="C351" s="8">
        <v>197</v>
      </c>
      <c r="D351" s="8">
        <v>179</v>
      </c>
      <c r="E351" s="3">
        <v>158</v>
      </c>
      <c r="F351" s="22">
        <v>0</v>
      </c>
      <c r="G351" s="22" t="str">
        <f t="shared" si="121"/>
        <v/>
      </c>
      <c r="H351" s="22">
        <v>0</v>
      </c>
      <c r="I351" s="22" t="str">
        <f t="shared" si="130"/>
        <v/>
      </c>
      <c r="J351" s="23" t="str">
        <f t="shared" si="122"/>
        <v/>
      </c>
      <c r="K351" s="26">
        <v>0</v>
      </c>
      <c r="L351" s="26" t="str">
        <f t="shared" si="123"/>
        <v/>
      </c>
      <c r="M351" s="26">
        <v>0</v>
      </c>
      <c r="N351" s="26" t="str">
        <f t="shared" si="131"/>
        <v/>
      </c>
      <c r="O351" s="27" t="str">
        <f t="shared" si="124"/>
        <v/>
      </c>
      <c r="P351" s="22">
        <v>0</v>
      </c>
      <c r="Q351" s="22" t="str">
        <f t="shared" si="125"/>
        <v/>
      </c>
      <c r="R351" s="22">
        <v>0</v>
      </c>
      <c r="S351" s="22" t="str">
        <f t="shared" si="126"/>
        <v/>
      </c>
      <c r="T351" s="23" t="str">
        <f t="shared" si="127"/>
        <v/>
      </c>
      <c r="U351" s="26">
        <v>0</v>
      </c>
      <c r="V351" s="26" t="str">
        <f t="shared" si="128"/>
        <v/>
      </c>
      <c r="W351" s="26">
        <v>0</v>
      </c>
      <c r="X351" s="26" t="str">
        <f t="shared" si="132"/>
        <v/>
      </c>
      <c r="Y351" s="27" t="str">
        <f t="shared" si="129"/>
        <v/>
      </c>
    </row>
    <row r="352" spans="1:25" s="4" customFormat="1" ht="12.75" customHeight="1" thickBot="1">
      <c r="A352" s="14" t="s">
        <v>201</v>
      </c>
      <c r="B352" s="2" t="s">
        <v>490</v>
      </c>
      <c r="C352" s="5">
        <v>186</v>
      </c>
      <c r="D352" s="5">
        <v>169</v>
      </c>
      <c r="E352" s="6">
        <v>149</v>
      </c>
      <c r="F352" s="24">
        <v>0</v>
      </c>
      <c r="G352" s="24" t="str">
        <f t="shared" si="121"/>
        <v/>
      </c>
      <c r="H352" s="24">
        <v>0</v>
      </c>
      <c r="I352" s="24" t="str">
        <f t="shared" si="130"/>
        <v/>
      </c>
      <c r="J352" s="25" t="str">
        <f t="shared" si="122"/>
        <v/>
      </c>
      <c r="K352" s="29">
        <v>0</v>
      </c>
      <c r="L352" s="29" t="str">
        <f t="shared" si="123"/>
        <v/>
      </c>
      <c r="M352" s="29">
        <v>0</v>
      </c>
      <c r="N352" s="29" t="str">
        <f t="shared" si="131"/>
        <v/>
      </c>
      <c r="O352" s="28" t="str">
        <f t="shared" si="124"/>
        <v/>
      </c>
      <c r="P352" s="24">
        <v>0</v>
      </c>
      <c r="Q352" s="24" t="str">
        <f t="shared" si="125"/>
        <v/>
      </c>
      <c r="R352" s="24">
        <v>0</v>
      </c>
      <c r="S352" s="24" t="str">
        <f t="shared" si="126"/>
        <v/>
      </c>
      <c r="T352" s="25" t="str">
        <f t="shared" si="127"/>
        <v/>
      </c>
      <c r="U352" s="29">
        <v>0</v>
      </c>
      <c r="V352" s="29" t="str">
        <f t="shared" si="128"/>
        <v/>
      </c>
      <c r="W352" s="29">
        <v>0</v>
      </c>
      <c r="X352" s="29" t="str">
        <f t="shared" si="132"/>
        <v/>
      </c>
      <c r="Y352" s="28" t="str">
        <f t="shared" si="129"/>
        <v/>
      </c>
    </row>
    <row r="353" spans="1:25" s="4" customFormat="1" ht="12.75" customHeight="1">
      <c r="A353" s="13" t="s">
        <v>205</v>
      </c>
      <c r="B353" s="10" t="s">
        <v>492</v>
      </c>
      <c r="C353" s="8">
        <v>241</v>
      </c>
      <c r="D353" s="8">
        <v>219</v>
      </c>
      <c r="E353" s="3">
        <v>169</v>
      </c>
      <c r="F353" s="22">
        <v>199</v>
      </c>
      <c r="G353" s="22">
        <f t="shared" si="121"/>
        <v>179.1</v>
      </c>
      <c r="H353" s="22">
        <v>15</v>
      </c>
      <c r="I353" s="22">
        <f t="shared" si="130"/>
        <v>154</v>
      </c>
      <c r="J353" s="23">
        <f t="shared" si="122"/>
        <v>0.22613065326633167</v>
      </c>
      <c r="K353" s="26">
        <v>0</v>
      </c>
      <c r="L353" s="26" t="str">
        <f t="shared" si="123"/>
        <v/>
      </c>
      <c r="M353" s="26">
        <v>0</v>
      </c>
      <c r="N353" s="26" t="str">
        <f t="shared" si="131"/>
        <v/>
      </c>
      <c r="O353" s="27" t="str">
        <f t="shared" si="124"/>
        <v/>
      </c>
      <c r="P353" s="22">
        <v>199</v>
      </c>
      <c r="Q353" s="22">
        <f t="shared" si="125"/>
        <v>179.1</v>
      </c>
      <c r="R353" s="22">
        <v>15</v>
      </c>
      <c r="S353" s="22">
        <f t="shared" si="126"/>
        <v>154</v>
      </c>
      <c r="T353" s="23">
        <f t="shared" si="127"/>
        <v>0.22613065326633167</v>
      </c>
      <c r="U353" s="26">
        <v>199</v>
      </c>
      <c r="V353" s="26">
        <f t="shared" si="128"/>
        <v>179.1</v>
      </c>
      <c r="W353" s="26">
        <v>15</v>
      </c>
      <c r="X353" s="26">
        <f t="shared" si="132"/>
        <v>154</v>
      </c>
      <c r="Y353" s="27">
        <f t="shared" si="129"/>
        <v>0.22613065326633167</v>
      </c>
    </row>
    <row r="354" spans="1:25" s="4" customFormat="1" ht="12.75" customHeight="1">
      <c r="A354" s="13" t="s">
        <v>204</v>
      </c>
      <c r="B354" s="10" t="s">
        <v>492</v>
      </c>
      <c r="C354" s="8">
        <v>219</v>
      </c>
      <c r="D354" s="8">
        <v>199</v>
      </c>
      <c r="E354" s="3">
        <v>153</v>
      </c>
      <c r="F354" s="22">
        <v>177</v>
      </c>
      <c r="G354" s="22">
        <f t="shared" si="121"/>
        <v>159.30000000000001</v>
      </c>
      <c r="H354" s="22">
        <v>17</v>
      </c>
      <c r="I354" s="22">
        <f t="shared" si="130"/>
        <v>136</v>
      </c>
      <c r="J354" s="23">
        <f t="shared" si="122"/>
        <v>0.23163841807909605</v>
      </c>
      <c r="K354" s="26">
        <v>0</v>
      </c>
      <c r="L354" s="26" t="str">
        <f t="shared" si="123"/>
        <v/>
      </c>
      <c r="M354" s="26">
        <v>0</v>
      </c>
      <c r="N354" s="26" t="str">
        <f t="shared" si="131"/>
        <v/>
      </c>
      <c r="O354" s="27" t="str">
        <f t="shared" si="124"/>
        <v/>
      </c>
      <c r="P354" s="22">
        <v>177</v>
      </c>
      <c r="Q354" s="22">
        <f t="shared" si="125"/>
        <v>159.30000000000001</v>
      </c>
      <c r="R354" s="22">
        <v>17</v>
      </c>
      <c r="S354" s="22">
        <f t="shared" si="126"/>
        <v>136</v>
      </c>
      <c r="T354" s="23">
        <f t="shared" si="127"/>
        <v>0.23163841807909605</v>
      </c>
      <c r="U354" s="26">
        <v>177</v>
      </c>
      <c r="V354" s="26">
        <f t="shared" si="128"/>
        <v>159.30000000000001</v>
      </c>
      <c r="W354" s="26">
        <v>17</v>
      </c>
      <c r="X354" s="26">
        <f t="shared" si="132"/>
        <v>136</v>
      </c>
      <c r="Y354" s="27">
        <f t="shared" si="129"/>
        <v>0.23163841807909605</v>
      </c>
    </row>
    <row r="355" spans="1:25" s="4" customFormat="1" ht="12.75" customHeight="1" thickBot="1">
      <c r="A355" s="14" t="s">
        <v>200</v>
      </c>
      <c r="B355" s="2" t="s">
        <v>493</v>
      </c>
      <c r="C355" s="5">
        <v>164</v>
      </c>
      <c r="D355" s="5">
        <v>149</v>
      </c>
      <c r="E355" s="6">
        <v>115</v>
      </c>
      <c r="F355" s="24">
        <v>0</v>
      </c>
      <c r="G355" s="24" t="str">
        <f t="shared" si="121"/>
        <v/>
      </c>
      <c r="H355" s="24">
        <v>0</v>
      </c>
      <c r="I355" s="24" t="str">
        <f t="shared" si="130"/>
        <v/>
      </c>
      <c r="J355" s="25" t="str">
        <f t="shared" si="122"/>
        <v/>
      </c>
      <c r="K355" s="29">
        <v>0</v>
      </c>
      <c r="L355" s="29" t="str">
        <f t="shared" si="123"/>
        <v/>
      </c>
      <c r="M355" s="29">
        <v>0</v>
      </c>
      <c r="N355" s="29" t="str">
        <f t="shared" si="131"/>
        <v/>
      </c>
      <c r="O355" s="28" t="str">
        <f t="shared" si="124"/>
        <v/>
      </c>
      <c r="P355" s="24">
        <v>0</v>
      </c>
      <c r="Q355" s="24" t="str">
        <f t="shared" si="125"/>
        <v/>
      </c>
      <c r="R355" s="24">
        <v>0</v>
      </c>
      <c r="S355" s="24" t="str">
        <f t="shared" si="126"/>
        <v/>
      </c>
      <c r="T355" s="25" t="str">
        <f t="shared" si="127"/>
        <v/>
      </c>
      <c r="U355" s="29">
        <v>0</v>
      </c>
      <c r="V355" s="29" t="str">
        <f t="shared" si="128"/>
        <v/>
      </c>
      <c r="W355" s="29">
        <v>0</v>
      </c>
      <c r="X355" s="29" t="str">
        <f t="shared" si="132"/>
        <v/>
      </c>
      <c r="Y355" s="28" t="str">
        <f t="shared" si="129"/>
        <v/>
      </c>
    </row>
    <row r="356" spans="1:25" s="4" customFormat="1" ht="12.75" customHeight="1">
      <c r="A356" s="13" t="s">
        <v>414</v>
      </c>
      <c r="B356" s="10" t="s">
        <v>494</v>
      </c>
      <c r="C356" s="8">
        <v>142</v>
      </c>
      <c r="D356" s="8">
        <v>129</v>
      </c>
      <c r="E356" s="3">
        <v>99</v>
      </c>
      <c r="F356" s="22">
        <v>0</v>
      </c>
      <c r="G356" s="22" t="str">
        <f t="shared" si="121"/>
        <v/>
      </c>
      <c r="H356" s="22">
        <v>0</v>
      </c>
      <c r="I356" s="22" t="str">
        <f t="shared" si="130"/>
        <v/>
      </c>
      <c r="J356" s="23" t="str">
        <f t="shared" ref="J356:J368" si="139">IFERROR(IF(F356&gt;1,(F356-I356)/F356,""),"")</f>
        <v/>
      </c>
      <c r="K356" s="26">
        <v>0</v>
      </c>
      <c r="L356" s="26" t="str">
        <f t="shared" si="123"/>
        <v/>
      </c>
      <c r="M356" s="26">
        <v>0</v>
      </c>
      <c r="N356" s="26" t="str">
        <f t="shared" si="131"/>
        <v/>
      </c>
      <c r="O356" s="27" t="str">
        <f t="shared" ref="O356:O368" si="140">IFERROR(IF(K356&gt;1,(K356-N356)/K356,""),"")</f>
        <v/>
      </c>
      <c r="P356" s="22">
        <v>0</v>
      </c>
      <c r="Q356" s="22" t="str">
        <f t="shared" si="125"/>
        <v/>
      </c>
      <c r="R356" s="22">
        <v>0</v>
      </c>
      <c r="S356" s="22" t="str">
        <f t="shared" si="126"/>
        <v/>
      </c>
      <c r="T356" s="23" t="str">
        <f t="shared" ref="T356:T368" si="141">IFERROR(IF(P356&gt;1,(P356-S356)/P356,""),"")</f>
        <v/>
      </c>
      <c r="U356" s="26">
        <v>121</v>
      </c>
      <c r="V356" s="26">
        <f t="shared" si="128"/>
        <v>108.9</v>
      </c>
      <c r="W356" s="26">
        <v>6</v>
      </c>
      <c r="X356" s="26">
        <f t="shared" si="132"/>
        <v>93</v>
      </c>
      <c r="Y356" s="27">
        <f t="shared" si="129"/>
        <v>0.23140495867768596</v>
      </c>
    </row>
    <row r="357" spans="1:25" s="4" customFormat="1" ht="12.75" customHeight="1">
      <c r="A357" s="13" t="s">
        <v>415</v>
      </c>
      <c r="B357" s="56" t="s">
        <v>494</v>
      </c>
      <c r="C357" s="8">
        <v>153</v>
      </c>
      <c r="D357" s="8">
        <v>139</v>
      </c>
      <c r="E357" s="3">
        <v>107</v>
      </c>
      <c r="F357" s="22">
        <v>0</v>
      </c>
      <c r="G357" s="22" t="str">
        <f t="shared" si="121"/>
        <v/>
      </c>
      <c r="H357" s="22">
        <v>0</v>
      </c>
      <c r="I357" s="22" t="str">
        <f t="shared" si="130"/>
        <v/>
      </c>
      <c r="J357" s="23" t="str">
        <f t="shared" si="139"/>
        <v/>
      </c>
      <c r="K357" s="26">
        <v>0</v>
      </c>
      <c r="L357" s="26" t="str">
        <f t="shared" si="123"/>
        <v/>
      </c>
      <c r="M357" s="26">
        <v>0</v>
      </c>
      <c r="N357" s="26" t="str">
        <f t="shared" si="131"/>
        <v/>
      </c>
      <c r="O357" s="27" t="str">
        <f t="shared" si="140"/>
        <v/>
      </c>
      <c r="P357" s="22">
        <v>0</v>
      </c>
      <c r="Q357" s="22" t="str">
        <f t="shared" si="125"/>
        <v/>
      </c>
      <c r="R357" s="22">
        <v>0</v>
      </c>
      <c r="S357" s="22" t="str">
        <f t="shared" si="126"/>
        <v/>
      </c>
      <c r="T357" s="23" t="str">
        <f t="shared" si="141"/>
        <v/>
      </c>
      <c r="U357" s="26">
        <v>132</v>
      </c>
      <c r="V357" s="26">
        <f t="shared" si="128"/>
        <v>118.8</v>
      </c>
      <c r="W357" s="26">
        <v>5</v>
      </c>
      <c r="X357" s="26">
        <f t="shared" si="132"/>
        <v>102</v>
      </c>
      <c r="Y357" s="27">
        <f t="shared" si="129"/>
        <v>0.22727272727272727</v>
      </c>
    </row>
    <row r="358" spans="1:25" s="4" customFormat="1" ht="12.75" customHeight="1">
      <c r="A358" s="13" t="s">
        <v>413</v>
      </c>
      <c r="B358" s="56" t="s">
        <v>494</v>
      </c>
      <c r="C358" s="8">
        <v>142</v>
      </c>
      <c r="D358" s="8">
        <v>129</v>
      </c>
      <c r="E358" s="3">
        <v>99</v>
      </c>
      <c r="F358" s="22">
        <v>0</v>
      </c>
      <c r="G358" s="22" t="str">
        <f t="shared" si="121"/>
        <v/>
      </c>
      <c r="H358" s="22">
        <v>0</v>
      </c>
      <c r="I358" s="22" t="str">
        <f t="shared" si="130"/>
        <v/>
      </c>
      <c r="J358" s="23" t="str">
        <f t="shared" si="139"/>
        <v/>
      </c>
      <c r="K358" s="26">
        <v>0</v>
      </c>
      <c r="L358" s="26" t="str">
        <f t="shared" si="123"/>
        <v/>
      </c>
      <c r="M358" s="26">
        <v>0</v>
      </c>
      <c r="N358" s="26" t="str">
        <f t="shared" si="131"/>
        <v/>
      </c>
      <c r="O358" s="27" t="str">
        <f t="shared" si="140"/>
        <v/>
      </c>
      <c r="P358" s="22">
        <v>0</v>
      </c>
      <c r="Q358" s="22" t="str">
        <f t="shared" si="125"/>
        <v/>
      </c>
      <c r="R358" s="22">
        <v>0</v>
      </c>
      <c r="S358" s="22" t="str">
        <f t="shared" si="126"/>
        <v/>
      </c>
      <c r="T358" s="23" t="str">
        <f t="shared" si="141"/>
        <v/>
      </c>
      <c r="U358" s="26">
        <v>121</v>
      </c>
      <c r="V358" s="26">
        <f t="shared" si="128"/>
        <v>108.9</v>
      </c>
      <c r="W358" s="26">
        <v>6</v>
      </c>
      <c r="X358" s="26">
        <f t="shared" si="132"/>
        <v>93</v>
      </c>
      <c r="Y358" s="27">
        <f t="shared" si="129"/>
        <v>0.23140495867768596</v>
      </c>
    </row>
    <row r="359" spans="1:25" s="4" customFormat="1" ht="12.75" customHeight="1">
      <c r="A359" s="13" t="s">
        <v>421</v>
      </c>
      <c r="B359" s="56" t="s">
        <v>496</v>
      </c>
      <c r="C359" s="8">
        <v>186</v>
      </c>
      <c r="D359" s="8">
        <v>169</v>
      </c>
      <c r="E359" s="3">
        <v>148</v>
      </c>
      <c r="F359" s="22">
        <v>0</v>
      </c>
      <c r="G359" s="22" t="str">
        <f t="shared" si="121"/>
        <v/>
      </c>
      <c r="H359" s="22">
        <v>0</v>
      </c>
      <c r="I359" s="22" t="str">
        <f t="shared" si="130"/>
        <v/>
      </c>
      <c r="J359" s="23" t="str">
        <f t="shared" si="139"/>
        <v/>
      </c>
      <c r="K359" s="26">
        <v>0</v>
      </c>
      <c r="L359" s="26" t="str">
        <f t="shared" si="123"/>
        <v/>
      </c>
      <c r="M359" s="26">
        <v>0</v>
      </c>
      <c r="N359" s="26" t="str">
        <f t="shared" si="131"/>
        <v/>
      </c>
      <c r="O359" s="27" t="str">
        <f t="shared" si="140"/>
        <v/>
      </c>
      <c r="P359" s="22">
        <v>0</v>
      </c>
      <c r="Q359" s="22" t="str">
        <f t="shared" si="125"/>
        <v/>
      </c>
      <c r="R359" s="22">
        <v>0</v>
      </c>
      <c r="S359" s="22" t="str">
        <f t="shared" ref="S359:S390" si="142">IFERROR(IF(P359=0,"",($E359-R359)),"")</f>
        <v/>
      </c>
      <c r="T359" s="23" t="str">
        <f t="shared" si="141"/>
        <v/>
      </c>
      <c r="U359" s="26">
        <v>0</v>
      </c>
      <c r="V359" s="26" t="str">
        <f t="shared" si="128"/>
        <v/>
      </c>
      <c r="W359" s="26">
        <v>0</v>
      </c>
      <c r="X359" s="26" t="str">
        <f t="shared" si="132"/>
        <v/>
      </c>
      <c r="Y359" s="27" t="str">
        <f t="shared" si="129"/>
        <v/>
      </c>
    </row>
    <row r="360" spans="1:25" s="4" customFormat="1" ht="12.75" customHeight="1">
      <c r="A360" s="13" t="s">
        <v>420</v>
      </c>
      <c r="B360" s="56" t="s">
        <v>496</v>
      </c>
      <c r="C360" s="8">
        <v>186</v>
      </c>
      <c r="D360" s="8">
        <v>169</v>
      </c>
      <c r="E360" s="3">
        <v>148</v>
      </c>
      <c r="F360" s="22">
        <v>0</v>
      </c>
      <c r="G360" s="22" t="str">
        <f t="shared" si="121"/>
        <v/>
      </c>
      <c r="H360" s="22">
        <v>0</v>
      </c>
      <c r="I360" s="22" t="str">
        <f t="shared" si="130"/>
        <v/>
      </c>
      <c r="J360" s="23" t="str">
        <f t="shared" si="139"/>
        <v/>
      </c>
      <c r="K360" s="26">
        <v>0</v>
      </c>
      <c r="L360" s="26" t="str">
        <f t="shared" si="123"/>
        <v/>
      </c>
      <c r="M360" s="26">
        <v>0</v>
      </c>
      <c r="N360" s="26" t="str">
        <f t="shared" si="131"/>
        <v/>
      </c>
      <c r="O360" s="27" t="str">
        <f t="shared" si="140"/>
        <v/>
      </c>
      <c r="P360" s="22">
        <v>0</v>
      </c>
      <c r="Q360" s="22" t="str">
        <f t="shared" si="125"/>
        <v/>
      </c>
      <c r="R360" s="22">
        <v>0</v>
      </c>
      <c r="S360" s="22" t="str">
        <f t="shared" si="142"/>
        <v/>
      </c>
      <c r="T360" s="23" t="str">
        <f t="shared" si="141"/>
        <v/>
      </c>
      <c r="U360" s="26">
        <v>0</v>
      </c>
      <c r="V360" s="26" t="str">
        <f t="shared" si="128"/>
        <v/>
      </c>
      <c r="W360" s="26">
        <v>0</v>
      </c>
      <c r="X360" s="26" t="str">
        <f t="shared" si="132"/>
        <v/>
      </c>
      <c r="Y360" s="27" t="str">
        <f t="shared" si="129"/>
        <v/>
      </c>
    </row>
    <row r="361" spans="1:25" s="4" customFormat="1" ht="12.75" customHeight="1">
      <c r="A361" s="13" t="s">
        <v>425</v>
      </c>
      <c r="B361" s="56" t="s">
        <v>497</v>
      </c>
      <c r="C361" s="8">
        <v>241</v>
      </c>
      <c r="D361" s="8">
        <v>219</v>
      </c>
      <c r="E361" s="3">
        <v>193</v>
      </c>
      <c r="F361" s="22">
        <v>0</v>
      </c>
      <c r="G361" s="22" t="str">
        <f t="shared" si="121"/>
        <v/>
      </c>
      <c r="H361" s="22">
        <v>0</v>
      </c>
      <c r="I361" s="22" t="str">
        <f t="shared" si="130"/>
        <v/>
      </c>
      <c r="J361" s="23" t="str">
        <f t="shared" si="139"/>
        <v/>
      </c>
      <c r="K361" s="26">
        <v>0</v>
      </c>
      <c r="L361" s="26" t="str">
        <f t="shared" si="123"/>
        <v/>
      </c>
      <c r="M361" s="26">
        <v>0</v>
      </c>
      <c r="N361" s="26" t="str">
        <f t="shared" si="131"/>
        <v/>
      </c>
      <c r="O361" s="27" t="str">
        <f t="shared" si="140"/>
        <v/>
      </c>
      <c r="P361" s="22">
        <v>0</v>
      </c>
      <c r="Q361" s="22" t="str">
        <f t="shared" si="125"/>
        <v/>
      </c>
      <c r="R361" s="22">
        <v>0</v>
      </c>
      <c r="S361" s="22" t="str">
        <f t="shared" si="142"/>
        <v/>
      </c>
      <c r="T361" s="23" t="str">
        <f t="shared" si="141"/>
        <v/>
      </c>
      <c r="U361" s="26">
        <v>199</v>
      </c>
      <c r="V361" s="26">
        <f t="shared" si="128"/>
        <v>179.1</v>
      </c>
      <c r="W361" s="26">
        <v>17</v>
      </c>
      <c r="X361" s="26">
        <f t="shared" si="132"/>
        <v>176</v>
      </c>
      <c r="Y361" s="27">
        <f t="shared" si="129"/>
        <v>0.11557788944723618</v>
      </c>
    </row>
    <row r="362" spans="1:25" s="4" customFormat="1" ht="12.75" customHeight="1">
      <c r="A362" s="13" t="s">
        <v>423</v>
      </c>
      <c r="B362" s="56" t="s">
        <v>497</v>
      </c>
      <c r="C362" s="8">
        <v>208</v>
      </c>
      <c r="D362" s="8">
        <v>189</v>
      </c>
      <c r="E362" s="3">
        <v>167</v>
      </c>
      <c r="F362" s="22">
        <v>0</v>
      </c>
      <c r="G362" s="22" t="str">
        <f t="shared" si="121"/>
        <v/>
      </c>
      <c r="H362" s="22">
        <v>0</v>
      </c>
      <c r="I362" s="22" t="str">
        <f t="shared" si="130"/>
        <v/>
      </c>
      <c r="J362" s="23" t="str">
        <f t="shared" si="139"/>
        <v/>
      </c>
      <c r="K362" s="26">
        <v>0</v>
      </c>
      <c r="L362" s="26" t="str">
        <f t="shared" si="123"/>
        <v/>
      </c>
      <c r="M362" s="26">
        <v>0</v>
      </c>
      <c r="N362" s="26" t="str">
        <f t="shared" si="131"/>
        <v/>
      </c>
      <c r="O362" s="27" t="str">
        <f t="shared" si="140"/>
        <v/>
      </c>
      <c r="P362" s="22">
        <v>0</v>
      </c>
      <c r="Q362" s="22" t="str">
        <f t="shared" si="125"/>
        <v/>
      </c>
      <c r="R362" s="22">
        <v>0</v>
      </c>
      <c r="S362" s="22" t="str">
        <f t="shared" si="142"/>
        <v/>
      </c>
      <c r="T362" s="23" t="str">
        <f t="shared" si="141"/>
        <v/>
      </c>
      <c r="U362" s="26">
        <v>0</v>
      </c>
      <c r="V362" s="26" t="str">
        <f t="shared" si="128"/>
        <v/>
      </c>
      <c r="W362" s="26">
        <v>0</v>
      </c>
      <c r="X362" s="26" t="str">
        <f t="shared" si="132"/>
        <v/>
      </c>
      <c r="Y362" s="27" t="str">
        <f t="shared" si="129"/>
        <v/>
      </c>
    </row>
    <row r="363" spans="1:25" s="4" customFormat="1" ht="12.75" customHeight="1">
      <c r="A363" s="13" t="s">
        <v>424</v>
      </c>
      <c r="B363" s="56" t="s">
        <v>497</v>
      </c>
      <c r="C363" s="8">
        <v>219</v>
      </c>
      <c r="D363" s="8">
        <v>199</v>
      </c>
      <c r="E363" s="3">
        <v>175</v>
      </c>
      <c r="F363" s="22">
        <v>0</v>
      </c>
      <c r="G363" s="22" t="str">
        <f t="shared" si="121"/>
        <v/>
      </c>
      <c r="H363" s="22">
        <v>0</v>
      </c>
      <c r="I363" s="22" t="str">
        <f t="shared" si="130"/>
        <v/>
      </c>
      <c r="J363" s="23" t="str">
        <f t="shared" si="139"/>
        <v/>
      </c>
      <c r="K363" s="26">
        <v>0</v>
      </c>
      <c r="L363" s="26" t="str">
        <f t="shared" si="123"/>
        <v/>
      </c>
      <c r="M363" s="26">
        <v>0</v>
      </c>
      <c r="N363" s="26" t="str">
        <f t="shared" si="131"/>
        <v/>
      </c>
      <c r="O363" s="27" t="str">
        <f t="shared" si="140"/>
        <v/>
      </c>
      <c r="P363" s="22">
        <v>0</v>
      </c>
      <c r="Q363" s="22" t="str">
        <f t="shared" si="125"/>
        <v/>
      </c>
      <c r="R363" s="22">
        <v>0</v>
      </c>
      <c r="S363" s="22" t="str">
        <f t="shared" si="142"/>
        <v/>
      </c>
      <c r="T363" s="23" t="str">
        <f t="shared" si="141"/>
        <v/>
      </c>
      <c r="U363" s="26">
        <v>177</v>
      </c>
      <c r="V363" s="26">
        <f t="shared" si="128"/>
        <v>159.30000000000001</v>
      </c>
      <c r="W363" s="26">
        <v>19</v>
      </c>
      <c r="X363" s="26">
        <f t="shared" si="132"/>
        <v>156</v>
      </c>
      <c r="Y363" s="27">
        <f t="shared" si="129"/>
        <v>0.11864406779661017</v>
      </c>
    </row>
    <row r="364" spans="1:25" s="4" customFormat="1" ht="12.75" customHeight="1">
      <c r="A364" s="13" t="s">
        <v>422</v>
      </c>
      <c r="B364" s="56" t="s">
        <v>497</v>
      </c>
      <c r="C364" s="8">
        <v>208</v>
      </c>
      <c r="D364" s="8">
        <v>189</v>
      </c>
      <c r="E364" s="3">
        <v>167</v>
      </c>
      <c r="F364" s="22">
        <v>0</v>
      </c>
      <c r="G364" s="22" t="str">
        <f t="shared" si="121"/>
        <v/>
      </c>
      <c r="H364" s="22">
        <v>0</v>
      </c>
      <c r="I364" s="22" t="str">
        <f t="shared" si="130"/>
        <v/>
      </c>
      <c r="J364" s="23" t="str">
        <f t="shared" si="139"/>
        <v/>
      </c>
      <c r="K364" s="26">
        <v>0</v>
      </c>
      <c r="L364" s="26" t="str">
        <f t="shared" si="123"/>
        <v/>
      </c>
      <c r="M364" s="26">
        <v>0</v>
      </c>
      <c r="N364" s="26" t="str">
        <f t="shared" si="131"/>
        <v/>
      </c>
      <c r="O364" s="27" t="str">
        <f t="shared" si="140"/>
        <v/>
      </c>
      <c r="P364" s="22">
        <v>0</v>
      </c>
      <c r="Q364" s="22" t="str">
        <f t="shared" si="125"/>
        <v/>
      </c>
      <c r="R364" s="22">
        <v>0</v>
      </c>
      <c r="S364" s="22" t="str">
        <f t="shared" si="142"/>
        <v/>
      </c>
      <c r="T364" s="23" t="str">
        <f t="shared" si="141"/>
        <v/>
      </c>
      <c r="U364" s="26">
        <v>0</v>
      </c>
      <c r="V364" s="26" t="str">
        <f t="shared" si="128"/>
        <v/>
      </c>
      <c r="W364" s="26">
        <v>0</v>
      </c>
      <c r="X364" s="26" t="str">
        <f t="shared" si="132"/>
        <v/>
      </c>
      <c r="Y364" s="27" t="str">
        <f t="shared" si="129"/>
        <v/>
      </c>
    </row>
    <row r="365" spans="1:25" s="4" customFormat="1" ht="12.75" customHeight="1">
      <c r="A365" s="13" t="s">
        <v>419</v>
      </c>
      <c r="B365" s="56" t="s">
        <v>495</v>
      </c>
      <c r="C365" s="8">
        <v>263</v>
      </c>
      <c r="D365" s="8">
        <v>239</v>
      </c>
      <c r="E365" s="3">
        <v>184</v>
      </c>
      <c r="F365" s="22">
        <v>0</v>
      </c>
      <c r="G365" s="22" t="str">
        <f t="shared" si="121"/>
        <v/>
      </c>
      <c r="H365" s="22">
        <v>0</v>
      </c>
      <c r="I365" s="22" t="str">
        <f t="shared" si="130"/>
        <v/>
      </c>
      <c r="J365" s="23" t="str">
        <f t="shared" si="139"/>
        <v/>
      </c>
      <c r="K365" s="26">
        <v>0</v>
      </c>
      <c r="L365" s="26" t="str">
        <f t="shared" si="123"/>
        <v/>
      </c>
      <c r="M365" s="26">
        <v>0</v>
      </c>
      <c r="N365" s="26" t="str">
        <f t="shared" si="131"/>
        <v/>
      </c>
      <c r="O365" s="27" t="str">
        <f t="shared" si="140"/>
        <v/>
      </c>
      <c r="P365" s="22">
        <v>0</v>
      </c>
      <c r="Q365" s="22" t="str">
        <f t="shared" si="125"/>
        <v/>
      </c>
      <c r="R365" s="22">
        <v>0</v>
      </c>
      <c r="S365" s="22" t="str">
        <f t="shared" si="142"/>
        <v/>
      </c>
      <c r="T365" s="23" t="str">
        <f t="shared" si="141"/>
        <v/>
      </c>
      <c r="U365" s="26">
        <v>0</v>
      </c>
      <c r="V365" s="26" t="str">
        <f t="shared" si="128"/>
        <v/>
      </c>
      <c r="W365" s="26">
        <v>0</v>
      </c>
      <c r="X365" s="26" t="str">
        <f t="shared" si="132"/>
        <v/>
      </c>
      <c r="Y365" s="27" t="str">
        <f t="shared" si="129"/>
        <v/>
      </c>
    </row>
    <row r="366" spans="1:25" s="4" customFormat="1" ht="12.75" customHeight="1">
      <c r="A366" s="13" t="s">
        <v>417</v>
      </c>
      <c r="B366" s="56" t="s">
        <v>495</v>
      </c>
      <c r="C366" s="8">
        <v>230</v>
      </c>
      <c r="D366" s="8">
        <v>209</v>
      </c>
      <c r="E366" s="3">
        <v>161</v>
      </c>
      <c r="F366" s="22">
        <v>0</v>
      </c>
      <c r="G366" s="22" t="str">
        <f t="shared" si="121"/>
        <v/>
      </c>
      <c r="H366" s="22">
        <v>0</v>
      </c>
      <c r="I366" s="22" t="str">
        <f t="shared" si="130"/>
        <v/>
      </c>
      <c r="J366" s="23" t="str">
        <f t="shared" si="139"/>
        <v/>
      </c>
      <c r="K366" s="26">
        <v>0</v>
      </c>
      <c r="L366" s="26" t="str">
        <f t="shared" si="123"/>
        <v/>
      </c>
      <c r="M366" s="26">
        <v>0</v>
      </c>
      <c r="N366" s="26" t="str">
        <f t="shared" si="131"/>
        <v/>
      </c>
      <c r="O366" s="27" t="str">
        <f t="shared" si="140"/>
        <v/>
      </c>
      <c r="P366" s="22">
        <v>0</v>
      </c>
      <c r="Q366" s="22" t="str">
        <f t="shared" si="125"/>
        <v/>
      </c>
      <c r="R366" s="22">
        <v>0</v>
      </c>
      <c r="S366" s="22" t="str">
        <f t="shared" si="142"/>
        <v/>
      </c>
      <c r="T366" s="23" t="str">
        <f t="shared" si="141"/>
        <v/>
      </c>
      <c r="U366" s="26">
        <v>0</v>
      </c>
      <c r="V366" s="26" t="str">
        <f t="shared" si="128"/>
        <v/>
      </c>
      <c r="W366" s="26">
        <v>0</v>
      </c>
      <c r="X366" s="26" t="str">
        <f t="shared" si="132"/>
        <v/>
      </c>
      <c r="Y366" s="27" t="str">
        <f t="shared" si="129"/>
        <v/>
      </c>
    </row>
    <row r="367" spans="1:25" s="4" customFormat="1" ht="12.75" customHeight="1">
      <c r="A367" s="13" t="s">
        <v>418</v>
      </c>
      <c r="B367" s="56" t="s">
        <v>495</v>
      </c>
      <c r="C367" s="8">
        <v>241</v>
      </c>
      <c r="D367" s="8">
        <v>219</v>
      </c>
      <c r="E367" s="3">
        <v>168</v>
      </c>
      <c r="F367" s="22">
        <v>0</v>
      </c>
      <c r="G367" s="22" t="str">
        <f t="shared" si="121"/>
        <v/>
      </c>
      <c r="H367" s="22">
        <v>0</v>
      </c>
      <c r="I367" s="22" t="str">
        <f t="shared" si="130"/>
        <v/>
      </c>
      <c r="J367" s="23" t="str">
        <f t="shared" si="139"/>
        <v/>
      </c>
      <c r="K367" s="26">
        <v>0</v>
      </c>
      <c r="L367" s="26" t="str">
        <f t="shared" si="123"/>
        <v/>
      </c>
      <c r="M367" s="26">
        <v>0</v>
      </c>
      <c r="N367" s="26" t="str">
        <f t="shared" si="131"/>
        <v/>
      </c>
      <c r="O367" s="27" t="str">
        <f t="shared" si="140"/>
        <v/>
      </c>
      <c r="P367" s="22">
        <v>0</v>
      </c>
      <c r="Q367" s="22" t="str">
        <f t="shared" si="125"/>
        <v/>
      </c>
      <c r="R367" s="22">
        <v>0</v>
      </c>
      <c r="S367" s="22" t="str">
        <f t="shared" si="142"/>
        <v/>
      </c>
      <c r="T367" s="23" t="str">
        <f t="shared" si="141"/>
        <v/>
      </c>
      <c r="U367" s="26">
        <v>0</v>
      </c>
      <c r="V367" s="26" t="str">
        <f t="shared" si="128"/>
        <v/>
      </c>
      <c r="W367" s="26">
        <v>0</v>
      </c>
      <c r="X367" s="26" t="str">
        <f t="shared" si="132"/>
        <v/>
      </c>
      <c r="Y367" s="27" t="str">
        <f t="shared" si="129"/>
        <v/>
      </c>
    </row>
    <row r="368" spans="1:25" s="4" customFormat="1" ht="12.75" customHeight="1" thickBot="1">
      <c r="A368" s="14" t="s">
        <v>416</v>
      </c>
      <c r="B368" s="2" t="s">
        <v>495</v>
      </c>
      <c r="C368" s="5">
        <v>230</v>
      </c>
      <c r="D368" s="5">
        <v>209</v>
      </c>
      <c r="E368" s="6">
        <v>161</v>
      </c>
      <c r="F368" s="24">
        <v>0</v>
      </c>
      <c r="G368" s="24" t="str">
        <f t="shared" si="121"/>
        <v/>
      </c>
      <c r="H368" s="24">
        <v>0</v>
      </c>
      <c r="I368" s="24" t="str">
        <f t="shared" si="130"/>
        <v/>
      </c>
      <c r="J368" s="25" t="str">
        <f t="shared" si="139"/>
        <v/>
      </c>
      <c r="K368" s="29">
        <v>0</v>
      </c>
      <c r="L368" s="29" t="str">
        <f t="shared" si="123"/>
        <v/>
      </c>
      <c r="M368" s="29">
        <v>0</v>
      </c>
      <c r="N368" s="29" t="str">
        <f t="shared" si="131"/>
        <v/>
      </c>
      <c r="O368" s="28" t="str">
        <f t="shared" si="140"/>
        <v/>
      </c>
      <c r="P368" s="24">
        <v>0</v>
      </c>
      <c r="Q368" s="24" t="str">
        <f t="shared" si="125"/>
        <v/>
      </c>
      <c r="R368" s="24">
        <v>0</v>
      </c>
      <c r="S368" s="24" t="str">
        <f t="shared" si="142"/>
        <v/>
      </c>
      <c r="T368" s="25" t="str">
        <f t="shared" si="141"/>
        <v/>
      </c>
      <c r="U368" s="29">
        <v>0</v>
      </c>
      <c r="V368" s="29" t="str">
        <f t="shared" si="128"/>
        <v/>
      </c>
      <c r="W368" s="29">
        <v>0</v>
      </c>
      <c r="X368" s="29" t="str">
        <f t="shared" si="132"/>
        <v/>
      </c>
      <c r="Y368" s="28" t="str">
        <f t="shared" si="129"/>
        <v/>
      </c>
    </row>
    <row r="369" spans="1:25" s="4" customFormat="1" ht="12.75" customHeight="1">
      <c r="A369" s="13" t="s">
        <v>344</v>
      </c>
      <c r="B369" s="10" t="s">
        <v>516</v>
      </c>
      <c r="C369" s="8">
        <v>824</v>
      </c>
      <c r="D369" s="8">
        <v>749</v>
      </c>
      <c r="E369" s="3">
        <v>527</v>
      </c>
      <c r="F369" s="22">
        <v>721</v>
      </c>
      <c r="G369" s="22">
        <f t="shared" si="121"/>
        <v>648.9</v>
      </c>
      <c r="H369" s="22">
        <v>20</v>
      </c>
      <c r="I369" s="22">
        <f t="shared" si="130"/>
        <v>507</v>
      </c>
      <c r="J369" s="23">
        <f t="shared" ref="J369:J370" si="143">IFERROR(IF(F369&gt;1,(F369-I369)/F369,""),"")</f>
        <v>0.29680998613037446</v>
      </c>
      <c r="K369" s="26">
        <v>666</v>
      </c>
      <c r="L369" s="26">
        <f t="shared" si="123"/>
        <v>599.4</v>
      </c>
      <c r="M369" s="26">
        <v>57</v>
      </c>
      <c r="N369" s="26">
        <f t="shared" si="131"/>
        <v>470</v>
      </c>
      <c r="O369" s="27">
        <f t="shared" ref="O369:O370" si="144">IFERROR(IF(K369&gt;1,(K369-N369)/K369,""),"")</f>
        <v>0.29429429429429427</v>
      </c>
      <c r="P369" s="22">
        <v>666</v>
      </c>
      <c r="Q369" s="22">
        <f t="shared" si="125"/>
        <v>599.4</v>
      </c>
      <c r="R369" s="22">
        <v>57</v>
      </c>
      <c r="S369" s="22">
        <f t="shared" si="142"/>
        <v>470</v>
      </c>
      <c r="T369" s="23">
        <f t="shared" ref="T369:T370" si="145">IFERROR(IF(P369&gt;1,(P369-S369)/P369,""),"")</f>
        <v>0.29429429429429427</v>
      </c>
      <c r="U369" s="26">
        <v>0</v>
      </c>
      <c r="V369" s="26" t="str">
        <f t="shared" si="128"/>
        <v/>
      </c>
      <c r="W369" s="26">
        <v>0</v>
      </c>
      <c r="X369" s="26" t="str">
        <f t="shared" si="132"/>
        <v/>
      </c>
      <c r="Y369" s="27" t="str">
        <f t="shared" si="129"/>
        <v/>
      </c>
    </row>
    <row r="370" spans="1:25" s="4" customFormat="1" ht="12.75" customHeight="1" thickBot="1">
      <c r="A370" s="14" t="s">
        <v>345</v>
      </c>
      <c r="B370" s="2" t="s">
        <v>517</v>
      </c>
      <c r="C370" s="5">
        <v>879</v>
      </c>
      <c r="D370" s="5">
        <v>799</v>
      </c>
      <c r="E370" s="6">
        <v>562</v>
      </c>
      <c r="F370" s="24">
        <v>777</v>
      </c>
      <c r="G370" s="24">
        <f t="shared" si="121"/>
        <v>699.30000000000007</v>
      </c>
      <c r="H370" s="24">
        <v>14</v>
      </c>
      <c r="I370" s="24">
        <f t="shared" si="130"/>
        <v>548</v>
      </c>
      <c r="J370" s="25">
        <f t="shared" si="143"/>
        <v>0.29472329472329473</v>
      </c>
      <c r="K370" s="29">
        <v>721</v>
      </c>
      <c r="L370" s="29">
        <f t="shared" si="123"/>
        <v>648.9</v>
      </c>
      <c r="M370" s="29">
        <v>54</v>
      </c>
      <c r="N370" s="29">
        <f t="shared" si="131"/>
        <v>508</v>
      </c>
      <c r="O370" s="28">
        <f t="shared" si="144"/>
        <v>0.29542302357836336</v>
      </c>
      <c r="P370" s="24">
        <v>721</v>
      </c>
      <c r="Q370" s="24">
        <f t="shared" si="125"/>
        <v>648.9</v>
      </c>
      <c r="R370" s="24">
        <v>54</v>
      </c>
      <c r="S370" s="24">
        <f t="shared" si="142"/>
        <v>508</v>
      </c>
      <c r="T370" s="25">
        <f t="shared" si="145"/>
        <v>0.29542302357836336</v>
      </c>
      <c r="U370" s="29">
        <v>0</v>
      </c>
      <c r="V370" s="29" t="str">
        <f t="shared" si="128"/>
        <v/>
      </c>
      <c r="W370" s="29">
        <v>0</v>
      </c>
      <c r="X370" s="29" t="str">
        <f t="shared" si="132"/>
        <v/>
      </c>
      <c r="Y370" s="28" t="str">
        <f t="shared" si="129"/>
        <v/>
      </c>
    </row>
    <row r="371" spans="1:25" s="4" customFormat="1" ht="12.75" customHeight="1" thickBot="1">
      <c r="A371" s="14" t="s">
        <v>346</v>
      </c>
      <c r="B371" s="2" t="s">
        <v>518</v>
      </c>
      <c r="C371" s="5">
        <v>219</v>
      </c>
      <c r="D371" s="5">
        <v>199</v>
      </c>
      <c r="E371" s="6">
        <v>139</v>
      </c>
      <c r="F371" s="24">
        <v>0</v>
      </c>
      <c r="G371" s="24" t="str">
        <f t="shared" si="121"/>
        <v/>
      </c>
      <c r="H371" s="24">
        <v>0</v>
      </c>
      <c r="I371" s="24" t="str">
        <f t="shared" si="130"/>
        <v/>
      </c>
      <c r="J371" s="25" t="str">
        <f t="shared" ref="J371" si="146">IFERROR(IF(F371&gt;1,(F371-I371)/F371,""),"")</f>
        <v/>
      </c>
      <c r="K371" s="29">
        <v>0</v>
      </c>
      <c r="L371" s="29" t="str">
        <f t="shared" si="123"/>
        <v/>
      </c>
      <c r="M371" s="29">
        <v>0</v>
      </c>
      <c r="N371" s="29" t="str">
        <f t="shared" si="131"/>
        <v/>
      </c>
      <c r="O371" s="28" t="str">
        <f t="shared" ref="O371" si="147">IFERROR(IF(K371&gt;1,(K371-N371)/K371,""),"")</f>
        <v/>
      </c>
      <c r="P371" s="24">
        <v>0</v>
      </c>
      <c r="Q371" s="24" t="str">
        <f t="shared" si="125"/>
        <v/>
      </c>
      <c r="R371" s="24">
        <v>0</v>
      </c>
      <c r="S371" s="24" t="str">
        <f t="shared" si="142"/>
        <v/>
      </c>
      <c r="T371" s="25" t="str">
        <f t="shared" ref="T371" si="148">IFERROR(IF(P371&gt;1,(P371-S371)/P371,""),"")</f>
        <v/>
      </c>
      <c r="U371" s="29">
        <v>0</v>
      </c>
      <c r="V371" s="29" t="str">
        <f t="shared" si="128"/>
        <v/>
      </c>
      <c r="W371" s="29">
        <v>0</v>
      </c>
      <c r="X371" s="29" t="str">
        <f t="shared" si="132"/>
        <v/>
      </c>
      <c r="Y371" s="28" t="str">
        <f t="shared" si="129"/>
        <v/>
      </c>
    </row>
  </sheetData>
  <sortState ref="A333:F334">
    <sortCondition ref="A333"/>
  </sortState>
  <conditionalFormatting sqref="A8">
    <cfRule type="containsText" dxfId="4" priority="2" operator="containsText" text="NEW">
      <formula>NOT(ISERROR(SEARCH("NEW",A8)))</formula>
    </cfRule>
    <cfRule type="containsText" dxfId="3" priority="3" operator="containsText" text="Coming">
      <formula>NOT(ISERROR(SEARCH("Coming",A8)))</formula>
    </cfRule>
    <cfRule type="containsText" dxfId="2" priority="4" operator="containsText" text="Phasing Out">
      <formula>NOT(ISERROR(SEARCH("Phasing Out",A8)))</formula>
    </cfRule>
    <cfRule type="containsText" dxfId="1" priority="5" operator="containsText" text="Disc">
      <formula>NOT(ISERROR(SEARCH("Disc",A8)))</formula>
    </cfRule>
  </conditionalFormatting>
  <conditionalFormatting sqref="A8">
    <cfRule type="containsText" dxfId="0" priority="1" operator="containsText" text="&quot;Not Avail&quot;">
      <formula>NOT(ISERROR(SEARCH("""Not Avail""",A8)))</formula>
    </cfRule>
  </conditionalFormatting>
  <pageMargins left="0.25" right="0.25" top="0.75" bottom="0.75" header="0.3" footer="0.3"/>
  <pageSetup scale="72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LG</vt:lpstr>
      <vt:lpstr>LG!Print_Area</vt:lpstr>
      <vt:lpstr>LG!Print_Titles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2017-01-30T20:16:23Z</cp:lastPrinted>
  <dcterms:created xsi:type="dcterms:W3CDTF">2014-12-08T19:30:16Z</dcterms:created>
  <dcterms:modified xsi:type="dcterms:W3CDTF">2017-01-30T20:39:30Z</dcterms:modified>
</cp:coreProperties>
</file>